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cap totaux" sheetId="1" state="visible" r:id="rId3"/>
    <sheet name="Champs" sheetId="2" state="visible" r:id="rId4"/>
    <sheet name="Import" sheetId="3" state="visible" r:id="rId5"/>
    <sheet name="Config" sheetId="4" state="visible" r:id="rId6"/>
    <sheet name="Items" sheetId="5" state="visible" r:id="rId7"/>
    <sheet name="Lundi-mardi" sheetId="6" state="visible" r:id="rId8"/>
    <sheet name="Jeudi-vendredi" sheetId="7" state="visible" r:id="rId9"/>
    <sheet name="Mercredi" sheetId="8" state="visible" r:id="rId10"/>
    <sheet name="Samedi" sheetId="9" state="visible" r:id="rId11"/>
    <sheet name="Dons-adhésions" sheetId="10" state="visible" r:id="rId12"/>
    <sheet name="Liste-d-attente" sheetId="11" state="visible" r:id="rId13"/>
  </sheets>
  <definedNames>
    <definedName function="false" hidden="true" localSheetId="2" name="_xlnm._FilterDatabase" vbProcedure="false">Import!$A$1:$AR$1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<sst xmlns="http://schemas.openxmlformats.org/spreadsheetml/2006/main" count="21135" uniqueCount="1560">
  <si>
    <t xml:space="preserve">Total synthétique</t>
  </si>
  <si>
    <t xml:space="preserve">Montant total reçu</t>
  </si>
  <si>
    <t xml:space="preserve">Total reste à recevoir</t>
  </si>
  <si>
    <t xml:space="preserve">Total B+C</t>
  </si>
  <si>
    <t xml:space="preserve">Nombre inscrits</t>
  </si>
  <si>
    <t xml:space="preserve">Totaux synthétique par feuilles</t>
  </si>
  <si>
    <t xml:space="preserve">Montant reçu</t>
  </si>
  <si>
    <t xml:space="preserve">Reste à recevoir</t>
  </si>
  <si>
    <t xml:space="preserve">Dons-adhésions</t>
  </si>
  <si>
    <t xml:space="preserve">Lundi-mardi</t>
  </si>
  <si>
    <t xml:space="preserve">Jeudi-vendredi</t>
  </si>
  <si>
    <t xml:space="preserve">Liste-d-attente</t>
  </si>
  <si>
    <t xml:space="preserve">Mercredi</t>
  </si>
  <si>
    <t xml:space="preserve">Samedi</t>
  </si>
  <si>
    <t xml:space="preserve">TOTAL</t>
  </si>
  <si>
    <t xml:space="preserve"> </t>
  </si>
  <si>
    <t xml:space="preserve">Totaux synthétique par items</t>
  </si>
  <si>
    <t xml:space="preserve">Adhésion à l'association - Prix libre à partir de 1€</t>
  </si>
  <si>
    <t xml:space="preserve">Dons</t>
  </si>
  <si>
    <t xml:space="preserve">Entrainements libres - Adhésion annuelle (septembre 2024 à juin 2025)</t>
  </si>
  <si>
    <t xml:space="preserve">Entrainements libres - Adhésion au trimestre (septembre à décembre 2024)</t>
  </si>
  <si>
    <t xml:space="preserve">L1- cours 4-5 ans / Lundi 17h30-18h30 / Franck Anne</t>
  </si>
  <si>
    <t xml:space="preserve">L2 -  Cours avancés / Lundi 18h30-20h30 + mercredi 17h30-19h30 Romain Alexandra Francis</t>
  </si>
  <si>
    <t xml:space="preserve">L3 - cours Ados/adultes "avancés" / Lundi 20h30-22h00 / Lucie</t>
  </si>
  <si>
    <t xml:space="preserve">M1 - cours 8-11ans / Mardi 17h30-19h00 / Francis Romain</t>
  </si>
  <si>
    <t xml:space="preserve">M2 - cours Ados/adultes / Mardi 19h30-21h30 / Alexandra Francis</t>
  </si>
  <si>
    <t xml:space="preserve">M3 - cours Ados/adultes "tout niveau" / mardi 19h30-21h30 / Alexandra</t>
  </si>
  <si>
    <t xml:space="preserve">M4 - 12-15ans / Mardi 18h-20h / Baptiste</t>
  </si>
  <si>
    <t xml:space="preserve">J2 - cours Ados/adultes "tout niveau" / Jeudi 19h30-21h30 / Rémy</t>
  </si>
  <si>
    <t xml:space="preserve">V2 - cours en famille / Vendredi 17h30-19h00 / Florent</t>
  </si>
  <si>
    <t xml:space="preserve">Liste d'attente</t>
  </si>
  <si>
    <t xml:space="preserve">Me1 - cours 2-3 ans / Mercredi 10h00-11h00 / Romain</t>
  </si>
  <si>
    <t xml:space="preserve">Me2 - 4-5 ans / Mercredi 11h00-12h00 / Baptiste</t>
  </si>
  <si>
    <t xml:space="preserve">Me3 - cours 6-7 ans / Mercredi 14h00-15h15 / Francis Anne</t>
  </si>
  <si>
    <t xml:space="preserve">Me4 - cours 6-7 ans / Mercredi 14h00-15h15 / Anne Francis</t>
  </si>
  <si>
    <t xml:space="preserve">Me5 - cours 8-11ans / Mercredi 15h30-17h00 / Lucie Francis</t>
  </si>
  <si>
    <t xml:space="preserve">Me6 - cours 8-11ans / Mercredi 15h30-17h00 / Romain Lucie Baptiste</t>
  </si>
  <si>
    <t xml:space="preserve">Me7 - cours 12-15ans / Mercredi 15h30-17h30 / Lucie Alexandra</t>
  </si>
  <si>
    <t xml:space="preserve">Me8 - cours 4-5 ans / Mercredi 17h00-18h00 / Lucie Francis</t>
  </si>
  <si>
    <t xml:space="preserve">Me10 - cours Ados/adultes "tout niveau" / Mercredi 18h30-19h30 / Francis</t>
  </si>
  <si>
    <t xml:space="preserve">Me11 - Ados/adultes toutes techniques  / Mercredi 19h30-21h30 / Anne Lucie</t>
  </si>
  <si>
    <t xml:space="preserve">Me12 - cours Ados/adultes "tout niveau" / mercredi 19h30-21h30 / Romain</t>
  </si>
  <si>
    <t xml:space="preserve">S1- cours 2-3 ans / Samedi 9h30-10h30 / Anne Lucie</t>
  </si>
  <si>
    <t xml:space="preserve">S2 - cours 4-5 ans / Samedi 10h30-11h30 / Romain Lucie</t>
  </si>
  <si>
    <t xml:space="preserve">S3 - cours 6-7 ans / Samedi 11h30-12h45 / Romain Baptiste</t>
  </si>
  <si>
    <t xml:space="preserve">S4 - 4-5 ans / Samedi 9h30-10h30 / Francis Anne</t>
  </si>
  <si>
    <t xml:space="preserve">S4 - cours 2-3 ans / Samedi 9h30-10h30 / Franck Anne</t>
  </si>
  <si>
    <t xml:space="preserve">S5 - cours 2-3 ans / Samedi 10h30-11h30 / Franck Anne</t>
  </si>
  <si>
    <t xml:space="preserve">S6 - 4-5 ans / Samedi 11h30-12h30 / Lucie Baptiste</t>
  </si>
  <si>
    <t xml:space="preserve">S7 - 8-11ans / Samedi 14h00-15h30 / Franck Anne</t>
  </si>
  <si>
    <t xml:space="preserve">S8 - cours 12-15ans / Samedi 15h30-17h30 / Franck Anne</t>
  </si>
  <si>
    <t xml:space="preserve">S9 - cours 6-7 ans / Samedi 14h00-15h15 / Romain Lucie</t>
  </si>
  <si>
    <t xml:space="preserve">S10 - cours 8-11ans / Samedi 15h30-17h00 / Lucie Romain</t>
  </si>
  <si>
    <t xml:space="preserve">S11 - Cours 2-3 ans / Samedi 17h00-18h00 / Romain Alexandra</t>
  </si>
  <si>
    <t xml:space="preserve">Total détaillé</t>
  </si>
  <si>
    <t xml:space="preserve">Montant attendu</t>
  </si>
  <si>
    <t xml:space="preserve">Paiement HelloAsso 1</t>
  </si>
  <si>
    <t xml:space="preserve">Paiement HelloAsso 2</t>
  </si>
  <si>
    <t xml:space="preserve">Paiement HelloAsso 3</t>
  </si>
  <si>
    <t xml:space="preserve">Virement</t>
  </si>
  <si>
    <t xml:space="preserve">Chèques</t>
  </si>
  <si>
    <t xml:space="preserve">Chèques vacances</t>
  </si>
  <si>
    <t xml:space="preserve">Coupons sport</t>
  </si>
  <si>
    <t xml:space="preserve">Espèces</t>
  </si>
  <si>
    <t xml:space="preserve">Remboursement HelloAsso</t>
  </si>
  <si>
    <t xml:space="preserve">Remboursement autre</t>
  </si>
  <si>
    <t xml:space="preserve">Total femmes formule</t>
  </si>
  <si>
    <t xml:space="preserve">Total hommes formule</t>
  </si>
  <si>
    <t xml:space="preserve">Total inscrits</t>
  </si>
  <si>
    <t xml:space="preserve">Total détaillé par items</t>
  </si>
  <si>
    <t xml:space="preserve">Remplissage et dispos par groupes (basé sur couleur feuille items)</t>
  </si>
  <si>
    <t xml:space="preserve">Nombre de places</t>
  </si>
  <si>
    <t xml:space="preserve">Nombre de places restantes</t>
  </si>
  <si>
    <t xml:space="preserve">L1--cours-4-5-ans-/-Lundi-17h30-18h30-/-Franck-Anne</t>
  </si>
  <si>
    <t xml:space="preserve">Me1---cours-2-3-ans-/-Mercredi-10h00-11h00-/-Romain</t>
  </si>
  <si>
    <t xml:space="preserve">Me3---cours-6-7-ans-/-Mercredi-14h00-15h15-/-Francis-Anne</t>
  </si>
  <si>
    <t xml:space="preserve">M1---cours-8-11ans-/-Mardi-17h30-19h00-/-Francis-Romain</t>
  </si>
  <si>
    <t xml:space="preserve">M4---12-15ans-/-Mardi-18h-20h-/-Baptiste</t>
  </si>
  <si>
    <t xml:space="preserve">Entrainements-libres---Adhésion-annuelle-(septembre-2024-à-juin-2025)</t>
  </si>
  <si>
    <t xml:space="preserve">L2---Cours-avancés-/-Lundi-18h30-20h30-+-mercredi-17h30-19h30-Romain-Alexandra-Francis</t>
  </si>
  <si>
    <t xml:space="preserve">J2---cours-Ados/adultes-tout-niveau-/-Jeudi-19h30-21h30-/-Rémy</t>
  </si>
  <si>
    <t xml:space="preserve">Adhésion-à-l-association---Prix-libre-à-partir-de-1€</t>
  </si>
  <si>
    <t xml:space="preserve">V2---cours-en-famille-/-Vendredi-17h30-19h00-/-Florent</t>
  </si>
  <si>
    <t xml:space="preserve">Remplissage et dispos</t>
  </si>
  <si>
    <t xml:space="preserve">Entrainements-libres---Adhésion-au-trimestre-(septembre-à-décembre-2024)</t>
  </si>
  <si>
    <t xml:space="preserve">L3---cours-Ados/adultes-avancés-/-Lundi-20h30-22h00-/-Lucie</t>
  </si>
  <si>
    <t xml:space="preserve">M2---cours-Ados/adultes-/-Mardi-19h30-21h30-/-Alexandra-Francis</t>
  </si>
  <si>
    <t xml:space="preserve">M3---cours-Ados/adultes-tout-niveau-/-mardi-19h30-21h30-/-Alexandra</t>
  </si>
  <si>
    <t xml:space="preserve">Me10---cours-Ados/adultes-tout-niveau-/-Mercredi-18h30-19h30-/-Francis</t>
  </si>
  <si>
    <t xml:space="preserve">Me11---Ados/adultes-toutes-techniques-/-Mercredi-19h30-21h30-/-Anne-Lucie</t>
  </si>
  <si>
    <t xml:space="preserve">Me12---cours-Ados/adultes-tout-niveau-/-mercredi-19h30-21h30-/-Romain</t>
  </si>
  <si>
    <t xml:space="preserve">Me2---4-5-ans-/-Mercredi-11h00-12h00-/-Baptiste</t>
  </si>
  <si>
    <t xml:space="preserve">Me4---cours-6-7-ans-/-Mercredi-14h00-15h15-/-Anne-Francis</t>
  </si>
  <si>
    <t xml:space="preserve">Me5---cours-8-11ans-/-Mercredi-15h30-17h00-/-Lucie-Francis</t>
  </si>
  <si>
    <t xml:space="preserve">Me6---cours-8-11ans-/-Mercredi-15h30-17h00-/-Romain-Lucie-Baptiste</t>
  </si>
  <si>
    <t xml:space="preserve">Me7---cours-12-15ans-/-Mercredi-15h30-17h30-/-Lucie-Alexandra</t>
  </si>
  <si>
    <t xml:space="preserve">Me8---cours-4-5-ans-/-Mercredi-17h00-18h00-/-Lucie-Francis</t>
  </si>
  <si>
    <t xml:space="preserve">S1--cours-2-3-ans-/-Samedi-9h30-10h30-/-Anne-Lucie</t>
  </si>
  <si>
    <t xml:space="preserve">S10---cours-8-11ans-/-Samedi-15h30-17h00-/-Lucie-Romain</t>
  </si>
  <si>
    <t xml:space="preserve">S11---Cours-2-3-ans-/-Samedi-17h00-18h00-/-Romain-Alexandra</t>
  </si>
  <si>
    <t xml:space="preserve">S2---cours-4-5-ans-/-Samedi-10h30-11h30-/-Romain-Lucie</t>
  </si>
  <si>
    <t xml:space="preserve">S3---cours-6-7-ans-/-Samedi-11h30-12h45-/-Romain-Baptiste</t>
  </si>
  <si>
    <t xml:space="preserve">S4---4-5-ans-/-Samedi-9h30-10h30-/-Francis-Anne</t>
  </si>
  <si>
    <t xml:space="preserve">S4---cours-2-3-ans-/-Samedi-9h30-10h30-/-Franck-Anne</t>
  </si>
  <si>
    <t xml:space="preserve">S5---cours-2-3-ans-/-Samedi-10h30-11h30-/-Franck-Anne</t>
  </si>
  <si>
    <t xml:space="preserve">S6---4-5-ans-/-Samedi-11h30-12h30-/-Lucie-Baptiste</t>
  </si>
  <si>
    <t xml:space="preserve">S7---8-11ans-/-Samedi-14h00-15h30-/-Franck-Anne</t>
  </si>
  <si>
    <t xml:space="preserve">S8---cours-12-15ans-/-Samedi-15h30-17h30-/-Franck-Anne</t>
  </si>
  <si>
    <t xml:space="preserve">S9---cours-6-7-ans-/-Samedi-14h00-15h15-/-Romain-Lucie</t>
  </si>
  <si>
    <t xml:space="preserve">champ/intitulé par défaut</t>
  </si>
  <si>
    <t xml:space="preserve">champ/intitulé personnalisé</t>
  </si>
  <si>
    <t xml:space="preserve">fieldPath</t>
  </si>
  <si>
    <t xml:space="preserve">Numéro d'échéance paiement</t>
  </si>
  <si>
    <t xml:space="preserve">payments.installmentNumber</t>
  </si>
  <si>
    <t xml:space="preserve">Méthode de paiement</t>
  </si>
  <si>
    <t xml:space="preserve">payments.paymentMeans</t>
  </si>
  <si>
    <t xml:space="preserve">Date paiement</t>
  </si>
  <si>
    <t xml:space="preserve">payments.date</t>
  </si>
  <si>
    <t xml:space="preserve">Statut du Cash Out</t>
  </si>
  <si>
    <t xml:space="preserve">payments.cashOutState</t>
  </si>
  <si>
    <t xml:space="preserve">Montant partagé</t>
  </si>
  <si>
    <t xml:space="preserve">payments.shareAmount</t>
  </si>
  <si>
    <t xml:space="preserve">État paiement</t>
  </si>
  <si>
    <t xml:space="preserve">payments.state</t>
  </si>
  <si>
    <t xml:space="preserve">Compte remboursement</t>
  </si>
  <si>
    <t xml:space="preserve">payments.refundCount</t>
  </si>
  <si>
    <t xml:space="preserve">Montant total remboursement</t>
  </si>
  <si>
    <t xml:space="preserve">payments.refundTotalAmount</t>
  </si>
  <si>
    <t xml:space="preserve">Numéro de commande</t>
  </si>
  <si>
    <t xml:space="preserve">order.id</t>
  </si>
  <si>
    <t xml:space="preserve">Date commande</t>
  </si>
  <si>
    <t xml:space="preserve">order.date</t>
  </si>
  <si>
    <t xml:space="preserve">Slug du formulaire</t>
  </si>
  <si>
    <t xml:space="preserve">order.formSlug</t>
  </si>
  <si>
    <t xml:space="preserve">Type de formulaire (événement, adhésion, etc)</t>
  </si>
  <si>
    <t xml:space="preserve">order.formType</t>
  </si>
  <si>
    <t xml:space="preserve">Nom de la structure</t>
  </si>
  <si>
    <t xml:space="preserve">order.organizationName</t>
  </si>
  <si>
    <t xml:space="preserve">Slug structure</t>
  </si>
  <si>
    <t xml:space="preserve">order.organizationSlug</t>
  </si>
  <si>
    <t xml:space="preserve">Type d'association</t>
  </si>
  <si>
    <t xml:space="preserve">order.organizationType</t>
  </si>
  <si>
    <t xml:space="preserve">Eligible loi Coluche</t>
  </si>
  <si>
    <t xml:space="preserve">order.organizationIsUnderColucheLaw</t>
  </si>
  <si>
    <t xml:space="preserve">Nom du formulaire</t>
  </si>
  <si>
    <t xml:space="preserve">order.formName</t>
  </si>
  <si>
    <t xml:space="preserve">Commande : Date de création</t>
  </si>
  <si>
    <t xml:space="preserve">order.meta.createdAt</t>
  </si>
  <si>
    <t xml:space="preserve">Commande : Date dernière mise à jour</t>
  </si>
  <si>
    <t xml:space="preserve">order.meta.updatedAt</t>
  </si>
  <si>
    <t xml:space="preserve">La commande est anonyme</t>
  </si>
  <si>
    <t xml:space="preserve">order.isAnonymous</t>
  </si>
  <si>
    <t xml:space="preserve">Le montant est caché</t>
  </si>
  <si>
    <t xml:space="preserve">order.isAmountHidden</t>
  </si>
  <si>
    <t xml:space="preserve">Email payeur</t>
  </si>
  <si>
    <t xml:space="preserve">payer.email</t>
  </si>
  <si>
    <t xml:space="preserve">Pays payeur</t>
  </si>
  <si>
    <t xml:space="preserve">payer.country</t>
  </si>
  <si>
    <t xml:space="preserve">Prénom payeur</t>
  </si>
  <si>
    <t xml:space="preserve">payer.firstName</t>
  </si>
  <si>
    <t xml:space="preserve">Nom payeur</t>
  </si>
  <si>
    <t xml:space="preserve">payer.lastName</t>
  </si>
  <si>
    <t xml:space="preserve">Nom de l'item choisi</t>
  </si>
  <si>
    <t xml:space="preserve">name</t>
  </si>
  <si>
    <t xml:space="preserve">Prénom inscrit(e)</t>
  </si>
  <si>
    <t xml:space="preserve">user.firstName</t>
  </si>
  <si>
    <t xml:space="preserve">Nom inscrit(e)</t>
  </si>
  <si>
    <t xml:space="preserve">user.lastName</t>
  </si>
  <si>
    <t xml:space="preserve">Catégorie de prix</t>
  </si>
  <si>
    <t xml:space="preserve">priceCategory</t>
  </si>
  <si>
    <t xml:space="preserve">Date de naissance de la personne inscrite</t>
  </si>
  <si>
    <t xml:space="preserve">customFields.Date_de_naissance_de_la_personne_inscrite</t>
  </si>
  <si>
    <t xml:space="preserve">Genre de la personne inscrite</t>
  </si>
  <si>
    <t xml:space="preserve">customFields.Genre_de_la_personne_inscrite</t>
  </si>
  <si>
    <t xml:space="preserve">Téléphone du responsable légal</t>
  </si>
  <si>
    <t xml:space="preserve">customFields.Tlphone_du_responsable_lgal</t>
  </si>
  <si>
    <t xml:space="preserve">Code postal</t>
  </si>
  <si>
    <t xml:space="preserve">customFields.Code_postal</t>
  </si>
  <si>
    <t xml:space="preserve">Ville</t>
  </si>
  <si>
    <t xml:space="preserve">customFields.Ville</t>
  </si>
  <si>
    <t xml:space="preserve">Lien QR code</t>
  </si>
  <si>
    <t xml:space="preserve">qrCode</t>
  </si>
  <si>
    <t xml:space="preserve">Lien billet inscription</t>
  </si>
  <si>
    <t xml:space="preserve">membershipCardUrl</t>
  </si>
  <si>
    <t xml:space="preserve">Description item</t>
  </si>
  <si>
    <t xml:space="preserve">tierDescription</t>
  </si>
  <si>
    <t xml:space="preserve">ID du tiers</t>
  </si>
  <si>
    <t xml:space="preserve">tierId</t>
  </si>
  <si>
    <t xml:space="preserve">ID paiement global</t>
  </si>
  <si>
    <t xml:space="preserve">id</t>
  </si>
  <si>
    <t xml:space="preserve">Montant paiement global</t>
  </si>
  <si>
    <t xml:space="preserve">amount</t>
  </si>
  <si>
    <t xml:space="preserve">Montant don</t>
  </si>
  <si>
    <t xml:space="preserve">donation.amount</t>
  </si>
  <si>
    <t xml:space="preserve">Montant minimum</t>
  </si>
  <si>
    <t xml:space="preserve">minAmount</t>
  </si>
  <si>
    <t xml:space="preserve">Choix groupes liste attente</t>
  </si>
  <si>
    <t xml:space="preserve">customFields.Liste_dattente__Quels_cours__indiquez_le_jour_la_tranche_dge_et_les_horaires</t>
  </si>
  <si>
    <t xml:space="preserve">Code de réduction</t>
  </si>
  <si>
    <t xml:space="preserve">discount.code</t>
  </si>
  <si>
    <t xml:space="preserve">Montant réduction</t>
  </si>
  <si>
    <t xml:space="preserve">discount.amount</t>
  </si>
  <si>
    <t xml:space="preserve">UID</t>
  </si>
  <si>
    <t xml:space="preserve">Numéro d'échéance paiement #1</t>
  </si>
  <si>
    <t xml:space="preserve">Méthode de paiement #1</t>
  </si>
  <si>
    <t xml:space="preserve">Date paiement #1</t>
  </si>
  <si>
    <t xml:space="preserve">Statut du Cash Out #1</t>
  </si>
  <si>
    <t xml:space="preserve">Montant partagé #1</t>
  </si>
  <si>
    <t xml:space="preserve">État paiement #1</t>
  </si>
  <si>
    <t xml:space="preserve">Compte remboursement #1</t>
  </si>
  <si>
    <t xml:space="preserve">Montant total remboursement #1</t>
  </si>
  <si>
    <t xml:space="preserve">Numéro d'échéance paiement #2</t>
  </si>
  <si>
    <t xml:space="preserve">Méthode de paiement #2</t>
  </si>
  <si>
    <t xml:space="preserve">Date paiement #2</t>
  </si>
  <si>
    <t xml:space="preserve">Statut du Cash Out #2</t>
  </si>
  <si>
    <t xml:space="preserve">Montant partagé #2</t>
  </si>
  <si>
    <t xml:space="preserve">État paiement #2</t>
  </si>
  <si>
    <t xml:space="preserve">Compte remboursement #2</t>
  </si>
  <si>
    <t xml:space="preserve">Montant total remboursement #2</t>
  </si>
  <si>
    <t xml:space="preserve">Numéro d'échéance paiement #3</t>
  </si>
  <si>
    <t xml:space="preserve">Méthode de paiement #3</t>
  </si>
  <si>
    <t xml:space="preserve">Date paiement #3</t>
  </si>
  <si>
    <t xml:space="preserve">Statut du Cash Out #3</t>
  </si>
  <si>
    <t xml:space="preserve">Montant partagé #3</t>
  </si>
  <si>
    <t xml:space="preserve">État paiement #3</t>
  </si>
  <si>
    <t xml:space="preserve">Compte remboursement #3</t>
  </si>
  <si>
    <t xml:space="preserve">Montant total remboursement #3</t>
  </si>
  <si>
    <t xml:space="preserve">2025-02-03T14:34:04.6798934+01:00</t>
  </si>
  <si>
    <t xml:space="preserve">e.martin@example.com</t>
  </si>
  <si>
    <t xml:space="preserve">Emma</t>
  </si>
  <si>
    <t xml:space="preserve">Martin</t>
  </si>
  <si>
    <t xml:space="preserve">Garçon</t>
  </si>
  <si>
    <t xml:space="preserve">Somme-Tourbe</t>
  </si>
  <si>
    <t xml:space="preserve">Card</t>
  </si>
  <si>
    <t xml:space="preserve">2025-02-03T14:34:04.4386754+01:00</t>
  </si>
  <si>
    <t xml:space="preserve">CashedOut</t>
  </si>
  <si>
    <t xml:space="preserve">Authorized</t>
  </si>
  <si>
    <t xml:space="preserve">2025-02-28T00:00:00+01:00</t>
  </si>
  <si>
    <t xml:space="preserve">2025-01-20T18:04:30.2038253+01:00</t>
  </si>
  <si>
    <t xml:space="preserve">l.bernard@example.com</t>
  </si>
  <si>
    <t xml:space="preserve">Léo</t>
  </si>
  <si>
    <t xml:space="preserve">Bernard</t>
  </si>
  <si>
    <t xml:space="preserve">Fille</t>
  </si>
  <si>
    <t xml:space="preserve">Arnéguy</t>
  </si>
  <si>
    <t xml:space="preserve">2025-01-20T18:04:30.0184664+01:00</t>
  </si>
  <si>
    <t xml:space="preserve">Clichy-sous-Bois</t>
  </si>
  <si>
    <t xml:space="preserve">2025-01-19T22:24:24.9481897+01:00</t>
  </si>
  <si>
    <t xml:space="preserve">Manon</t>
  </si>
  <si>
    <t xml:space="preserve">Dubois</t>
  </si>
  <si>
    <t xml:space="preserve">Tanzac</t>
  </si>
  <si>
    <t xml:space="preserve">2025-01-19T22:24:24.7455806+01:00</t>
  </si>
  <si>
    <t xml:space="preserve">Gumbrechtshoffen</t>
  </si>
  <si>
    <t xml:space="preserve">Mercredi 10h-11h 2/3ans</t>
  </si>
  <si>
    <t xml:space="preserve">Lucas</t>
  </si>
  <si>
    <t xml:space="preserve">Fesques</t>
  </si>
  <si>
    <t xml:space="preserve">2024-12-13T09:38:05.2600811+01:00</t>
  </si>
  <si>
    <t xml:space="preserve">m.dubois@example.com</t>
  </si>
  <si>
    <t xml:space="preserve">Chloé</t>
  </si>
  <si>
    <t xml:space="preserve">Thomas</t>
  </si>
  <si>
    <t xml:space="preserve">Thicourt</t>
  </si>
  <si>
    <t xml:space="preserve">S5-10h30-11h30  S1-09h30-10h30</t>
  </si>
  <si>
    <t xml:space="preserve">2024-12-10T12:06:09.8071644+01:00</t>
  </si>
  <si>
    <t xml:space="preserve">l.thomas@example.com</t>
  </si>
  <si>
    <t xml:space="preserve">Gabriel</t>
  </si>
  <si>
    <t xml:space="preserve">Robert</t>
  </si>
  <si>
    <t xml:space="preserve">Sainte-Souline</t>
  </si>
  <si>
    <t xml:space="preserve">2024-12-10T12:06:09.5094068+01:00</t>
  </si>
  <si>
    <t xml:space="preserve">2024-12-04T15:17:25.1673241+01:00</t>
  </si>
  <si>
    <t xml:space="preserve">c.robert@example.com</t>
  </si>
  <si>
    <t xml:space="preserve">Inès</t>
  </si>
  <si>
    <t xml:space="preserve">Richard</t>
  </si>
  <si>
    <t xml:space="preserve">Fouju</t>
  </si>
  <si>
    <t xml:space="preserve">2024-12-04T15:17:24.9845773+01:00</t>
  </si>
  <si>
    <t xml:space="preserve">2024-11-09T11:14:24.5441027+01:00</t>
  </si>
  <si>
    <t xml:space="preserve">g.richard@example.com</t>
  </si>
  <si>
    <t xml:space="preserve">Arthur</t>
  </si>
  <si>
    <t xml:space="preserve">Petit</t>
  </si>
  <si>
    <t xml:space="preserve">Briaucourt</t>
  </si>
  <si>
    <t xml:space="preserve">2/3 ans 10h30 11h30 samedi</t>
  </si>
  <si>
    <t xml:space="preserve">2024-11-05T17:00:59.5392053+01:00</t>
  </si>
  <si>
    <t xml:space="preserve">i.petit@example.com</t>
  </si>
  <si>
    <t xml:space="preserve">Jade</t>
  </si>
  <si>
    <t xml:space="preserve">Durand</t>
  </si>
  <si>
    <t xml:space="preserve">Asnières-sur-Vègre</t>
  </si>
  <si>
    <t xml:space="preserve">2024-11-05T17:00:58.6565135+01:00</t>
  </si>
  <si>
    <t xml:space="preserve">2024-11-30T00:00:00+01:00</t>
  </si>
  <si>
    <t xml:space="preserve">2024-11-04T16:29:14.6127966+01:00</t>
  </si>
  <si>
    <t xml:space="preserve">a.durand@example.com</t>
  </si>
  <si>
    <t xml:space="preserve">Raphaël</t>
  </si>
  <si>
    <t xml:space="preserve">Leroy</t>
  </si>
  <si>
    <t xml:space="preserve">Saint-Colomban</t>
  </si>
  <si>
    <t xml:space="preserve">2024-11-04T16:29:14.4071326+01:00</t>
  </si>
  <si>
    <t xml:space="preserve">2024-10-10T14:13:09.9918124+02:00</t>
  </si>
  <si>
    <t xml:space="preserve">j.leroy@example.com</t>
  </si>
  <si>
    <t xml:space="preserve">Julie</t>
  </si>
  <si>
    <t xml:space="preserve">Moreau</t>
  </si>
  <si>
    <t xml:space="preserve">Maël-Pestivien</t>
  </si>
  <si>
    <t xml:space="preserve">2024-10-10T14:13:09.7596974+02:00</t>
  </si>
  <si>
    <t xml:space="preserve">2024-10-09T16:29:11.8068356+02:00</t>
  </si>
  <si>
    <t xml:space="preserve">r.moreau@example.com</t>
  </si>
  <si>
    <t xml:space="preserve">Noah</t>
  </si>
  <si>
    <t xml:space="preserve">Simon</t>
  </si>
  <si>
    <t xml:space="preserve">3INSCRITS : -5,00%</t>
  </si>
  <si>
    <t xml:space="preserve">Lamorlaye</t>
  </si>
  <si>
    <t xml:space="preserve">2024-10-09T16:29:11.5732687+02:00</t>
  </si>
  <si>
    <t xml:space="preserve">Camille</t>
  </si>
  <si>
    <t xml:space="preserve">Laurent</t>
  </si>
  <si>
    <t xml:space="preserve">Saint-Santin-Cantalès</t>
  </si>
  <si>
    <t xml:space="preserve">Ethan</t>
  </si>
  <si>
    <t xml:space="preserve">Bercloux</t>
  </si>
  <si>
    <t xml:space="preserve">2024-10-08T17:16:56.9769098+02:00</t>
  </si>
  <si>
    <t xml:space="preserve">j.simon@example.com</t>
  </si>
  <si>
    <t xml:space="preserve">Sarah</t>
  </si>
  <si>
    <t xml:space="preserve">Lefebvre</t>
  </si>
  <si>
    <t xml:space="preserve">La Vèze</t>
  </si>
  <si>
    <t xml:space="preserve">2024-10-08T17:16:56.7586564+02:00</t>
  </si>
  <si>
    <t xml:space="preserve">2024-10-03T13:12:38.6262029+02:00</t>
  </si>
  <si>
    <t xml:space="preserve">n.laurent@example.com</t>
  </si>
  <si>
    <t xml:space="preserve">Goutrens</t>
  </si>
  <si>
    <t xml:space="preserve">2024-10-03T13:12:38.4859811+02:00</t>
  </si>
  <si>
    <t xml:space="preserve">Hugo</t>
  </si>
  <si>
    <t xml:space="preserve">Michel</t>
  </si>
  <si>
    <t xml:space="preserve">Melle</t>
  </si>
  <si>
    <t xml:space="preserve">2024-10-02T12:10:33.6113259+02:00</t>
  </si>
  <si>
    <t xml:space="preserve">c.lefebvre@example.com</t>
  </si>
  <si>
    <t xml:space="preserve">Garcia</t>
  </si>
  <si>
    <t xml:space="preserve">Domèvre-sur-Avière</t>
  </si>
  <si>
    <t xml:space="preserve">ados adultes tout niveau</t>
  </si>
  <si>
    <t xml:space="preserve">2024-10-02T11:34:47.5618552+02:00</t>
  </si>
  <si>
    <t xml:space="preserve">c.michel@example.com</t>
  </si>
  <si>
    <t xml:space="preserve">Jours-lès-Baigneux</t>
  </si>
  <si>
    <t xml:space="preserve">2024-10-02T11:34:47.3265787+02:00</t>
  </si>
  <si>
    <t xml:space="preserve">2024-09-28T21:12:32.57684+02:00</t>
  </si>
  <si>
    <t xml:space="preserve">e.garcia@example.com</t>
  </si>
  <si>
    <t xml:space="preserve">David</t>
  </si>
  <si>
    <t xml:space="preserve">Merléac</t>
  </si>
  <si>
    <t xml:space="preserve">2024-09-28T21:12:32.6553832+02:00</t>
  </si>
  <si>
    <t xml:space="preserve">2024-09-25T16:43:12.0927838+02:00</t>
  </si>
  <si>
    <t xml:space="preserve">s.david@example.com</t>
  </si>
  <si>
    <t xml:space="preserve">Serrières</t>
  </si>
  <si>
    <t xml:space="preserve">2024-09-25T16:43:11.8964711+02:00</t>
  </si>
  <si>
    <t xml:space="preserve">2024-09-25T16:25:28.0646462+02:00</t>
  </si>
  <si>
    <t xml:space="preserve">h.martin@example.com</t>
  </si>
  <si>
    <t xml:space="preserve">Savonnières</t>
  </si>
  <si>
    <t xml:space="preserve">2024-09-25T16:25:27.0434015+02:00</t>
  </si>
  <si>
    <t xml:space="preserve">2024-09-25T10:27:03.9973762+02:00</t>
  </si>
  <si>
    <t xml:space="preserve">e.bernard@example.com</t>
  </si>
  <si>
    <t xml:space="preserve">Germainvilliers</t>
  </si>
  <si>
    <t xml:space="preserve">2024-09-25T10:41:07.2296583+02:00</t>
  </si>
  <si>
    <t xml:space="preserve">2024-09-23T16:26:22.3775248+02:00</t>
  </si>
  <si>
    <t xml:space="preserve">l.dubois@example.com</t>
  </si>
  <si>
    <t xml:space="preserve">La Roque-Baignard</t>
  </si>
  <si>
    <t xml:space="preserve">2024-09-23T16:38:34.5288221+02:00</t>
  </si>
  <si>
    <t xml:space="preserve">2024-09-23T14:55:59.5991073+02:00</t>
  </si>
  <si>
    <t xml:space="preserve">m.thomas@example.com</t>
  </si>
  <si>
    <t xml:space="preserve">Villaines-la-Juhel</t>
  </si>
  <si>
    <t xml:space="preserve">2024-09-23T15:08:15.7166691+02:00</t>
  </si>
  <si>
    <t xml:space="preserve">Le Poiré-sur-Vie</t>
  </si>
  <si>
    <t xml:space="preserve">Savigny</t>
  </si>
  <si>
    <t xml:space="preserve">2024-09-21T13:29:22.3892511+02:00</t>
  </si>
  <si>
    <t xml:space="preserve">l.robert@example.com</t>
  </si>
  <si>
    <t xml:space="preserve">Saints-en-Puisaye</t>
  </si>
  <si>
    <t xml:space="preserve">2024-09-21T13:44:20.712234+02:00</t>
  </si>
  <si>
    <t xml:space="preserve">Refunded</t>
  </si>
  <si>
    <t xml:space="preserve">Canceled</t>
  </si>
  <si>
    <t xml:space="preserve">2024-09-21T13:24:20.1864108+02:00</t>
  </si>
  <si>
    <t xml:space="preserve">Lahontan</t>
  </si>
  <si>
    <t xml:space="preserve">2024-09-21T13:38:19.2902741+02:00</t>
  </si>
  <si>
    <t xml:space="preserve">2024-09-18T21:42:45.4607483+02:00</t>
  </si>
  <si>
    <t xml:space="preserve">c.richard@example.com</t>
  </si>
  <si>
    <t xml:space="preserve">Arx</t>
  </si>
  <si>
    <t xml:space="preserve">2024-09-18T21:49:50.8019689+02:00</t>
  </si>
  <si>
    <t xml:space="preserve">2024-09-18T19:14:28.5017344+02:00</t>
  </si>
  <si>
    <t xml:space="preserve">g.petit@example.com</t>
  </si>
  <si>
    <t xml:space="preserve">Sombrin</t>
  </si>
  <si>
    <t xml:space="preserve">2024-09-18T19:28:28.413079+02:00</t>
  </si>
  <si>
    <t xml:space="preserve">2024-09-17T19:54:47.6974457+02:00</t>
  </si>
  <si>
    <t xml:space="preserve">i.durand@example.com</t>
  </si>
  <si>
    <t xml:space="preserve">Andryes</t>
  </si>
  <si>
    <t xml:space="preserve">2024-09-17T20:09:35.9559305+02:00</t>
  </si>
  <si>
    <t xml:space="preserve">2024-09-16T11:57:56.4097221+02:00</t>
  </si>
  <si>
    <t xml:space="preserve">a.petit@example.com</t>
  </si>
  <si>
    <t xml:space="preserve">Le Bourgneuf-la-Forêt</t>
  </si>
  <si>
    <t xml:space="preserve">2024-09-16T12:12:08.0550782+02:00</t>
  </si>
  <si>
    <t xml:space="preserve">2024-09-13T15:31:52.8429591+02:00</t>
  </si>
  <si>
    <t xml:space="preserve">Walschbronn</t>
  </si>
  <si>
    <t xml:space="preserve">2024-09-13T15:45:51.5278167+02:00</t>
  </si>
  <si>
    <t xml:space="preserve">2024-09-12T18:00:54.7372815+02:00</t>
  </si>
  <si>
    <t xml:space="preserve">Saint-Romain-la-Virvée</t>
  </si>
  <si>
    <t xml:space="preserve">2024-09-12T18:14:30.1758048+02:00</t>
  </si>
  <si>
    <t xml:space="preserve">2024-09-12T17:05:15.2973344+02:00</t>
  </si>
  <si>
    <t xml:space="preserve">Vatry</t>
  </si>
  <si>
    <t xml:space="preserve">2024-09-12T17:19:18.0672589+02:00</t>
  </si>
  <si>
    <t xml:space="preserve">2024-09-12T09:34:21+02:00</t>
  </si>
  <si>
    <t xml:space="preserve">Tonnay-Charente</t>
  </si>
  <si>
    <t xml:space="preserve">2024-09-12T09:34:22.2612799+02:00</t>
  </si>
  <si>
    <t xml:space="preserve">2024-09-11T21:01:56.5693421+02:00</t>
  </si>
  <si>
    <t xml:space="preserve">Marcoux</t>
  </si>
  <si>
    <t xml:space="preserve">tous niveaux - jeudi 19h</t>
  </si>
  <si>
    <t xml:space="preserve">2024-09-11T17:56:36.5472808+02:00</t>
  </si>
  <si>
    <t xml:space="preserve">Tournus</t>
  </si>
  <si>
    <t xml:space="preserve">2024-09-11T18:08:28.9146741+02:00</t>
  </si>
  <si>
    <t xml:space="preserve">2024-09-11T15:58:47.1000498+02:00</t>
  </si>
  <si>
    <t xml:space="preserve">e.michel@example.com</t>
  </si>
  <si>
    <t xml:space="preserve">Réhon</t>
  </si>
  <si>
    <t xml:space="preserve">tous niveaux adultes</t>
  </si>
  <si>
    <t xml:space="preserve">2024-09-10T18:22:17.359286+02:00</t>
  </si>
  <si>
    <t xml:space="preserve">s.garcia@example.com</t>
  </si>
  <si>
    <t xml:space="preserve">Martigny</t>
  </si>
  <si>
    <t xml:space="preserve">2024-09-10T18:33:31.6692847+02:00</t>
  </si>
  <si>
    <t xml:space="preserve">2024-09-10T11:13:13.4311786+02:00</t>
  </si>
  <si>
    <t xml:space="preserve">h.david@example.com</t>
  </si>
  <si>
    <t xml:space="preserve">Engwiller</t>
  </si>
  <si>
    <t xml:space="preserve">2024-09-10T11:27:06.2075064+02:00</t>
  </si>
  <si>
    <t xml:space="preserve">Thonne-les-Près</t>
  </si>
  <si>
    <t xml:space="preserve">2024-09-09T17:44:18.0866022+02:00</t>
  </si>
  <si>
    <t xml:space="preserve">Sembleçay</t>
  </si>
  <si>
    <t xml:space="preserve">2024-09-09T17:57:31.5882199+02:00</t>
  </si>
  <si>
    <t xml:space="preserve">MoneyIn</t>
  </si>
  <si>
    <t xml:space="preserve">Refused</t>
  </si>
  <si>
    <t xml:space="preserve">Transfered</t>
  </si>
  <si>
    <t xml:space="preserve">2024-09-09T14:25:40.7246017+02:00</t>
  </si>
  <si>
    <t xml:space="preserve">Ramouzens</t>
  </si>
  <si>
    <t xml:space="preserve">2024-09-09T14:39:47.858192+02:00</t>
  </si>
  <si>
    <t xml:space="preserve">2024-09-09T10:34:33.3093025+02:00</t>
  </si>
  <si>
    <t xml:space="preserve">Moncheaux</t>
  </si>
  <si>
    <t xml:space="preserve">2024-09-09T10:48:55.686465+02:00</t>
  </si>
  <si>
    <t xml:space="preserve">2024-09-07T12:14:34.9799152+02:00</t>
  </si>
  <si>
    <t xml:space="preserve">Faucon-du-Caire</t>
  </si>
  <si>
    <t xml:space="preserve">2024-09-07T12:28:37.7270475+02:00</t>
  </si>
  <si>
    <t xml:space="preserve">2024-09-06T14:26:44.011429+02:00</t>
  </si>
  <si>
    <t xml:space="preserve">a.thomas@example.com</t>
  </si>
  <si>
    <t xml:space="preserve">Vineuil</t>
  </si>
  <si>
    <t xml:space="preserve">2024-09-06T14:40:15.1177431+02:00</t>
  </si>
  <si>
    <t xml:space="preserve">2024-09-05T21:08:33.1236742+02:00</t>
  </si>
  <si>
    <t xml:space="preserve">Sarlabous</t>
  </si>
  <si>
    <t xml:space="preserve">2024-09-05T21:22:26.8769379+02:00</t>
  </si>
  <si>
    <t xml:space="preserve">2024-09-05T21:00:02.9361424+02:00</t>
  </si>
  <si>
    <t xml:space="preserve">Le Mené</t>
  </si>
  <si>
    <t xml:space="preserve">2024-09-05T21:14:25.7895462+02:00</t>
  </si>
  <si>
    <t xml:space="preserve">2024-09-04T15:08:51.9666068+02:00</t>
  </si>
  <si>
    <t xml:space="preserve">Couvrot</t>
  </si>
  <si>
    <t xml:space="preserve">2024-09-04T15:21:13.8918478+02:00</t>
  </si>
  <si>
    <t xml:space="preserve">2024-09-04T13:51:38.7454008+02:00</t>
  </si>
  <si>
    <t xml:space="preserve">Échebrune</t>
  </si>
  <si>
    <t xml:space="preserve">Le cours du mercredi à 15h30 pour une enfant née en 2016</t>
  </si>
  <si>
    <t xml:space="preserve">2024-09-04T11:06:32.699898+02:00</t>
  </si>
  <si>
    <t xml:space="preserve">a.leroy@example.com</t>
  </si>
  <si>
    <t xml:space="preserve">Gamaches</t>
  </si>
  <si>
    <t xml:space="preserve">2024-09-04T11:20:24.5869281+02:00</t>
  </si>
  <si>
    <t xml:space="preserve">2024-09-04T09:11:30.8088244+02:00</t>
  </si>
  <si>
    <t xml:space="preserve">j.moreau@example.com</t>
  </si>
  <si>
    <t xml:space="preserve">Courchamp</t>
  </si>
  <si>
    <t xml:space="preserve">12-15 ans mercredi  15h30-17h30</t>
  </si>
  <si>
    <t xml:space="preserve">2024-09-03T21:52:00.1881821+02:00</t>
  </si>
  <si>
    <t xml:space="preserve">Sarrazac</t>
  </si>
  <si>
    <t xml:space="preserve">Samedi / 11h-12h / 5 ans</t>
  </si>
  <si>
    <t xml:space="preserve">2024-09-03T20:17:47.6202533+02:00</t>
  </si>
  <si>
    <t xml:space="preserve">r.simon@example.com</t>
  </si>
  <si>
    <t xml:space="preserve">Philondenx</t>
  </si>
  <si>
    <t xml:space="preserve">2024-09-03T20:32:15.0344141+02:00</t>
  </si>
  <si>
    <t xml:space="preserve">Arbois</t>
  </si>
  <si>
    <t xml:space="preserve">2024-09-03T10:33:46+02:00</t>
  </si>
  <si>
    <t xml:space="preserve">j.laurent@example.com</t>
  </si>
  <si>
    <t xml:space="preserve">Tessancourt-sur-Aubette</t>
  </si>
  <si>
    <t xml:space="preserve">2024-09-03T10:33:48.8185209+02:00</t>
  </si>
  <si>
    <t xml:space="preserve">2024-09-02T19:46:03.3526329+02:00</t>
  </si>
  <si>
    <t xml:space="preserve">Mesnois</t>
  </si>
  <si>
    <t xml:space="preserve">2024-09-02T19:58:17.0928074+02:00</t>
  </si>
  <si>
    <t xml:space="preserve">2024-09-02T19:41:51.6356705+02:00</t>
  </si>
  <si>
    <t xml:space="preserve">Favières</t>
  </si>
  <si>
    <t xml:space="preserve">2024-09-02T19:54:17.5712356+02:00</t>
  </si>
  <si>
    <t xml:space="preserve">2024-09-02T17:07:37.9358672+02:00</t>
  </si>
  <si>
    <t xml:space="preserve">Saint-Dolay</t>
  </si>
  <si>
    <t xml:space="preserve">2024-09-02T17:21:45.055714+02:00</t>
  </si>
  <si>
    <t xml:space="preserve">2024-09-01T15:49:58.3676252+02:00</t>
  </si>
  <si>
    <t xml:space="preserve">Saint-Ouen-du-Mesnil-Oger</t>
  </si>
  <si>
    <t xml:space="preserve">2024-09-01T16:03:31.0415336+02:00</t>
  </si>
  <si>
    <t xml:space="preserve">2024-08-31T23:38:47.177057+02:00</t>
  </si>
  <si>
    <t xml:space="preserve">j.david@example.com</t>
  </si>
  <si>
    <t xml:space="preserve">Guémené-Penfao</t>
  </si>
  <si>
    <t xml:space="preserve">2024-08-31T23:52:13.7999183+02:00</t>
  </si>
  <si>
    <t xml:space="preserve">2024-08-31T22:27:50.5246954+02:00</t>
  </si>
  <si>
    <t xml:space="preserve">Fontenay-le-Marmion</t>
  </si>
  <si>
    <t xml:space="preserve">2024-08-31T22:39:05.7736061+02:00</t>
  </si>
  <si>
    <t xml:space="preserve">2024-08-31T15:53:38.8780036+02:00</t>
  </si>
  <si>
    <t xml:space="preserve">Tillé</t>
  </si>
  <si>
    <t xml:space="preserve">2024-08-31T16:07:41.9838777+02:00</t>
  </si>
  <si>
    <t xml:space="preserve">2024-08-31T12:58:36.4919287+02:00</t>
  </si>
  <si>
    <t xml:space="preserve">Liéramont</t>
  </si>
  <si>
    <t xml:space="preserve">2024-08-31T13:12:05.4537227+02:00</t>
  </si>
  <si>
    <t xml:space="preserve">2024-08-30T16:31:35.5407631+02:00</t>
  </si>
  <si>
    <t xml:space="preserve">Étouvelles</t>
  </si>
  <si>
    <t xml:space="preserve">2024-08-30T16:45:40.7526576+02:00</t>
  </si>
  <si>
    <t xml:space="preserve">2024-08-30T11:45:26.5283216+02:00</t>
  </si>
  <si>
    <t xml:space="preserve">Saint-Jean-en-Val</t>
  </si>
  <si>
    <t xml:space="preserve">2024-08-30T11:58:41.9341576+02:00</t>
  </si>
  <si>
    <t xml:space="preserve">2024-08-30T10:42:07+02:00</t>
  </si>
  <si>
    <t xml:space="preserve">Soulières</t>
  </si>
  <si>
    <t xml:space="preserve">2024-08-30T10:42:10.0766411+02:00</t>
  </si>
  <si>
    <t xml:space="preserve">Bourgvallées</t>
  </si>
  <si>
    <t xml:space="preserve">2024-08-29T09:50:36.8414514+02:00</t>
  </si>
  <si>
    <t xml:space="preserve">Saint-Geniez</t>
  </si>
  <si>
    <t xml:space="preserve">2024-08-29T10:05:16.4497402+02:00</t>
  </si>
  <si>
    <t xml:space="preserve">2024-08-27T22:40:20.6756871+02:00</t>
  </si>
  <si>
    <t xml:space="preserve">l.durand@example.com</t>
  </si>
  <si>
    <t xml:space="preserve">Pradelles</t>
  </si>
  <si>
    <t xml:space="preserve">2024-08-27T22:54:03.8238662+02:00</t>
  </si>
  <si>
    <t xml:space="preserve">2024-08-27T10:44:21.3297051+02:00</t>
  </si>
  <si>
    <t xml:space="preserve">Saint-Chamas</t>
  </si>
  <si>
    <t xml:space="preserve">Me5 - cours 8-11ans / Mercredi 15h30-17h00 / Lucie Francis ou S10 - cours 8-11ans / Samedi 15h30-17h00 / Lucie Romain</t>
  </si>
  <si>
    <t xml:space="preserve">2024-08-26T23:23:21.7926146+02:00</t>
  </si>
  <si>
    <t xml:space="preserve">i.leroy@example.com</t>
  </si>
  <si>
    <t xml:space="preserve">Le Riols</t>
  </si>
  <si>
    <t xml:space="preserve">2024-08-26T23:36:09.6249265+02:00</t>
  </si>
  <si>
    <t xml:space="preserve">2024-08-26T16:27:05.7511084+02:00</t>
  </si>
  <si>
    <t xml:space="preserve">a.moreau@example.com</t>
  </si>
  <si>
    <t xml:space="preserve">Vasselay</t>
  </si>
  <si>
    <t xml:space="preserve">2024-08-26T16:39:42.2639686+02:00</t>
  </si>
  <si>
    <t xml:space="preserve">2024-08-26T15:45:38.6133143+02:00</t>
  </si>
  <si>
    <t xml:space="preserve">Courtieux</t>
  </si>
  <si>
    <t xml:space="preserve">2024-08-26T15:59:34.0794308+02:00</t>
  </si>
  <si>
    <t xml:space="preserve">Subligny</t>
  </si>
  <si>
    <t xml:space="preserve">2024-08-26T12:21:07.8904084+02:00</t>
  </si>
  <si>
    <t xml:space="preserve">r.laurent@example.com</t>
  </si>
  <si>
    <t xml:space="preserve">Varois-et-Chaignot</t>
  </si>
  <si>
    <t xml:space="preserve">2024-08-26T12:34:54.6021582+02:00</t>
  </si>
  <si>
    <t xml:space="preserve">2024-08-26T12:16:05.8295755+02:00</t>
  </si>
  <si>
    <t xml:space="preserve">j.lefebvre@example.com</t>
  </si>
  <si>
    <t xml:space="preserve">Genillé</t>
  </si>
  <si>
    <t xml:space="preserve">2024-08-26T12:30:53.4258615+02:00</t>
  </si>
  <si>
    <t xml:space="preserve">2024-08-24T13:26:52.6617757+02:00</t>
  </si>
  <si>
    <t xml:space="preserve">Bailleul-Sir-Berthoult</t>
  </si>
  <si>
    <t xml:space="preserve">2024-08-24T13:41:56.6470629+02:00</t>
  </si>
  <si>
    <t xml:space="preserve">Razès</t>
  </si>
  <si>
    <t xml:space="preserve">2024-08-23T21:59:58.5643802+02:00</t>
  </si>
  <si>
    <t xml:space="preserve">n.garcia@example.com</t>
  </si>
  <si>
    <t xml:space="preserve">Villefranque</t>
  </si>
  <si>
    <t xml:space="preserve">2024-08-23T22:13:48.6926116+02:00</t>
  </si>
  <si>
    <t xml:space="preserve">2024-08-23T17:46:13.3050464+02:00</t>
  </si>
  <si>
    <t xml:space="preserve">c.david@example.com</t>
  </si>
  <si>
    <t xml:space="preserve">Givry-en-Argonne</t>
  </si>
  <si>
    <t xml:space="preserve">2024-08-23T18:00:54.9789985+02:00</t>
  </si>
  <si>
    <t xml:space="preserve">2024-08-23T13:09:09.281763+02:00</t>
  </si>
  <si>
    <t xml:space="preserve">Bay-sur-Aube</t>
  </si>
  <si>
    <t xml:space="preserve">2024-08-23T13:21:05.0976692+02:00</t>
  </si>
  <si>
    <t xml:space="preserve">2024-08-22T10:37:38.0906729+02:00</t>
  </si>
  <si>
    <t xml:space="preserve">s.bernard@example.com</t>
  </si>
  <si>
    <t xml:space="preserve">Garçon;homme</t>
  </si>
  <si>
    <t xml:space="preserve">Saint-Julien</t>
  </si>
  <si>
    <t xml:space="preserve">2024-08-22T10:50:54.2841416+02:00</t>
  </si>
  <si>
    <t xml:space="preserve">2024-08-21T21:43:28.2055163+02:00</t>
  </si>
  <si>
    <t xml:space="preserve">h.dubois@example.com</t>
  </si>
  <si>
    <t xml:space="preserve">Fille;femme</t>
  </si>
  <si>
    <t xml:space="preserve">Bosquel</t>
  </si>
  <si>
    <t xml:space="preserve">2024-08-21T21:58:17.8131781+02:00</t>
  </si>
  <si>
    <t xml:space="preserve">2024-08-21T18:11:41.818404+02:00</t>
  </si>
  <si>
    <t xml:space="preserve">e.thomas@example.com</t>
  </si>
  <si>
    <t xml:space="preserve">Anhiers</t>
  </si>
  <si>
    <t xml:space="preserve">2024-08-21T18:25:33.62202+02:00</t>
  </si>
  <si>
    <t xml:space="preserve">2024-08-20T16:13:23.1473113+02:00</t>
  </si>
  <si>
    <t xml:space="preserve">Montigny-sur-l'Hallue</t>
  </si>
  <si>
    <t xml:space="preserve">2024-08-20T16:28:00.7148318+02:00</t>
  </si>
  <si>
    <t xml:space="preserve">2024-08-20T15:27:01.3733187+02:00</t>
  </si>
  <si>
    <t xml:space="preserve">m.richard@example.com</t>
  </si>
  <si>
    <t xml:space="preserve">La Chapelle-Cécelin</t>
  </si>
  <si>
    <t xml:space="preserve">2024-08-20T15:39:53.0145243+02:00</t>
  </si>
  <si>
    <t xml:space="preserve">2024-08-20T11:22:05.2333355+02:00</t>
  </si>
  <si>
    <t xml:space="preserve">l.petit@example.com</t>
  </si>
  <si>
    <t xml:space="preserve">Villefranche-le-Château</t>
  </si>
  <si>
    <t xml:space="preserve">2024-08-20T11:36:03.0973935+02:00</t>
  </si>
  <si>
    <t xml:space="preserve">2024-08-20T10:41:23.6240593+02:00</t>
  </si>
  <si>
    <t xml:space="preserve">c.durand@example.com</t>
  </si>
  <si>
    <t xml:space="preserve">Tour-en-Sologne</t>
  </si>
  <si>
    <t xml:space="preserve">mercredi 11 ans 15h30-17h merci!</t>
  </si>
  <si>
    <t xml:space="preserve">2024-08-19T12:20:20.8108801+02:00</t>
  </si>
  <si>
    <t xml:space="preserve">Buros</t>
  </si>
  <si>
    <t xml:space="preserve">Mercredi 12/15 de 15h30 à 17h30</t>
  </si>
  <si>
    <t xml:space="preserve">2024-08-17T16:51:40.4726896+02:00</t>
  </si>
  <si>
    <t xml:space="preserve">e.leroy@example.com</t>
  </si>
  <si>
    <t xml:space="preserve">Chadrac</t>
  </si>
  <si>
    <t xml:space="preserve">2024-08-17T17:05:29.6323644+02:00</t>
  </si>
  <si>
    <t xml:space="preserve">2024-08-17T02:18:05.1107861+02:00</t>
  </si>
  <si>
    <t xml:space="preserve">i.moreau@example.com</t>
  </si>
  <si>
    <t xml:space="preserve">Viel-Saint-Remy</t>
  </si>
  <si>
    <t xml:space="preserve">2024-08-17T02:30:32.6372641+02:00</t>
  </si>
  <si>
    <t xml:space="preserve">2024-08-13T15:34:51.5390929+02:00</t>
  </si>
  <si>
    <t xml:space="preserve">a.simon@example.com</t>
  </si>
  <si>
    <t xml:space="preserve">Charix</t>
  </si>
  <si>
    <t xml:space="preserve">2024-08-13T15:48:53.1244507+02:00</t>
  </si>
  <si>
    <t xml:space="preserve">2024-08-13T10:08:45.0923308+02:00</t>
  </si>
  <si>
    <t xml:space="preserve">La Croix-de-la-Rochette</t>
  </si>
  <si>
    <t xml:space="preserve">6-7 ans le samedi matin de 11h30 à 12h45</t>
  </si>
  <si>
    <t xml:space="preserve">2024-08-13T09:19:57.1466605+02:00</t>
  </si>
  <si>
    <t xml:space="preserve">g.laurent@example.com</t>
  </si>
  <si>
    <t xml:space="preserve">Lentiol</t>
  </si>
  <si>
    <t xml:space="preserve">2024-08-13T09:33:40.6708051+02:00</t>
  </si>
  <si>
    <t xml:space="preserve">2024-08-11T14:59:34.5990549+02:00</t>
  </si>
  <si>
    <t xml:space="preserve">i.lefebvre@example.com</t>
  </si>
  <si>
    <t xml:space="preserve">Lomont</t>
  </si>
  <si>
    <t xml:space="preserve">2024-08-11T15:12:58.2689237+02:00</t>
  </si>
  <si>
    <t xml:space="preserve">2024-08-10T16:06:46.8369889+02:00</t>
  </si>
  <si>
    <t xml:space="preserve">a.michel@example.com</t>
  </si>
  <si>
    <t xml:space="preserve">Les Martres-de-Veyre</t>
  </si>
  <si>
    <t xml:space="preserve">Parent-Enfant 2/3 ans  a 10h30</t>
  </si>
  <si>
    <t xml:space="preserve">2024-08-09T16:28:08.608485+02:00</t>
  </si>
  <si>
    <t xml:space="preserve">h.garcia@example.com</t>
  </si>
  <si>
    <t xml:space="preserve">Véria</t>
  </si>
  <si>
    <t xml:space="preserve">2024-08-09T16:42:13.5216798+02:00</t>
  </si>
  <si>
    <t xml:space="preserve">2024-08-09T11:19:40.3676225+02:00</t>
  </si>
  <si>
    <t xml:space="preserve">Longpré-les-Corps-Saints</t>
  </si>
  <si>
    <t xml:space="preserve">2024-08-09T11:33:07.7574203+02:00</t>
  </si>
  <si>
    <t xml:space="preserve">2024-08-05T14:15:42.6812422+02:00</t>
  </si>
  <si>
    <t xml:space="preserve">r.martin@example.com</t>
  </si>
  <si>
    <t xml:space="preserve">Rivehaute</t>
  </si>
  <si>
    <t xml:space="preserve">2024-08-05T14:29:31.6226056+02:00</t>
  </si>
  <si>
    <t xml:space="preserve">2024-08-03T18:11:51.988089+02:00</t>
  </si>
  <si>
    <t xml:space="preserve">j.bernard@example.com</t>
  </si>
  <si>
    <t xml:space="preserve">Villeneuve-Saint-Salves</t>
  </si>
  <si>
    <t xml:space="preserve">2024-08-03T18:25:06.829893+02:00</t>
  </si>
  <si>
    <t xml:space="preserve">2024-08-03T07:55:22.1491899+02:00</t>
  </si>
  <si>
    <t xml:space="preserve">n.dubois@example.com</t>
  </si>
  <si>
    <t xml:space="preserve">Junhac</t>
  </si>
  <si>
    <t xml:space="preserve">Samedi de 14h a 15h30</t>
  </si>
  <si>
    <t xml:space="preserve">2024-08-01T10:54:29.6801098+02:00</t>
  </si>
  <si>
    <t xml:space="preserve">c.thomas@example.com</t>
  </si>
  <si>
    <t xml:space="preserve">Beaumont-en-Auge</t>
  </si>
  <si>
    <t xml:space="preserve">2024-08-01T11:09:24.137852+02:00</t>
  </si>
  <si>
    <t xml:space="preserve">2024-07-30T10:36:37.9033091+02:00</t>
  </si>
  <si>
    <t xml:space="preserve">a.robert@example.com</t>
  </si>
  <si>
    <t xml:space="preserve">Châteauneuf-Miravail</t>
  </si>
  <si>
    <t xml:space="preserve">2024-07-30T10:50:53.1524593+02:00</t>
  </si>
  <si>
    <t xml:space="preserve">2024-07-28T15:17:39.9737103+02:00</t>
  </si>
  <si>
    <t xml:space="preserve">e.richard@example.com</t>
  </si>
  <si>
    <t xml:space="preserve">Champdieu</t>
  </si>
  <si>
    <t xml:space="preserve">2024-07-28T15:25:42.9666886+02:00</t>
  </si>
  <si>
    <t xml:space="preserve">2024-07-28T12:25:12.1868183+02:00</t>
  </si>
  <si>
    <t xml:space="preserve">r.petit@example.com</t>
  </si>
  <si>
    <t xml:space="preserve">Leyritz-Moncassin</t>
  </si>
  <si>
    <t xml:space="preserve">Samedi ,2-3ans,10h30-11h30</t>
  </si>
  <si>
    <t xml:space="preserve">2024-07-28T12:39:07.4251456+02:00</t>
  </si>
  <si>
    <t xml:space="preserve">Breuillet</t>
  </si>
  <si>
    <t xml:space="preserve">2024-07-26T08:16:51.2939998+02:00</t>
  </si>
  <si>
    <t xml:space="preserve">s.durand@example.com</t>
  </si>
  <si>
    <t xml:space="preserve">Fontenay-sur-Mer</t>
  </si>
  <si>
    <t xml:space="preserve">2-3 ans samedi 10H30-11H30</t>
  </si>
  <si>
    <t xml:space="preserve">2024-07-26T08:30:54.5579866+02:00</t>
  </si>
  <si>
    <t xml:space="preserve">Sermoise-sur-Loire</t>
  </si>
  <si>
    <t xml:space="preserve">2024-07-23T18:27:43.5742434+02:00</t>
  </si>
  <si>
    <t xml:space="preserve">h.leroy@example.com</t>
  </si>
  <si>
    <t xml:space="preserve">Westhouse-Marmoutier</t>
  </si>
  <si>
    <t xml:space="preserve">2024-07-23T18:39:29.8607764+02:00</t>
  </si>
  <si>
    <t xml:space="preserve">2024-07-23T10:14:03.2940428+02:00</t>
  </si>
  <si>
    <t xml:space="preserve">e.moreau@example.com</t>
  </si>
  <si>
    <t xml:space="preserve">Venerque</t>
  </si>
  <si>
    <t xml:space="preserve">2024-07-23T10:28:41.330009+02:00</t>
  </si>
  <si>
    <t xml:space="preserve">2024-07-21T15:18:13.3291601+02:00</t>
  </si>
  <si>
    <t xml:space="preserve">l.simon@example.com</t>
  </si>
  <si>
    <t xml:space="preserve">Saint-Pol-de-Léon</t>
  </si>
  <si>
    <t xml:space="preserve">2/3 ans samedi 10h30</t>
  </si>
  <si>
    <t xml:space="preserve">2024-07-19T10:59:57.2090884+02:00</t>
  </si>
  <si>
    <t xml:space="preserve">m.laurent@example.com</t>
  </si>
  <si>
    <t xml:space="preserve">Marignane</t>
  </si>
  <si>
    <t xml:space="preserve">2024-07-19T11:07:32.4528733+02:00</t>
  </si>
  <si>
    <t xml:space="preserve">2024-07-19T09:07:06.701438+02:00</t>
  </si>
  <si>
    <t xml:space="preserve">l.lefebvre@example.com</t>
  </si>
  <si>
    <t xml:space="preserve">Moissac</t>
  </si>
  <si>
    <t xml:space="preserve">2024-07-19T09:22:06.8594932+02:00</t>
  </si>
  <si>
    <t xml:space="preserve">2024-07-17T22:02:59.1447569+02:00</t>
  </si>
  <si>
    <t xml:space="preserve">Arnèke</t>
  </si>
  <si>
    <t xml:space="preserve">2024-07-17T22:15:35.8311091+02:00</t>
  </si>
  <si>
    <t xml:space="preserve">2024-07-17T18:03:01.5771171+02:00</t>
  </si>
  <si>
    <t xml:space="preserve">g.garcia@example.com</t>
  </si>
  <si>
    <t xml:space="preserve">Le Dorat</t>
  </si>
  <si>
    <t xml:space="preserve">2024-07-17T18:17:44.2094541+02:00</t>
  </si>
  <si>
    <t xml:space="preserve">2024-07-15T17:12:15.4333052+02:00</t>
  </si>
  <si>
    <t xml:space="preserve">Pamplie</t>
  </si>
  <si>
    <t xml:space="preserve">2024-07-15T17:26:47.5620274+02:00</t>
  </si>
  <si>
    <t xml:space="preserve">2024-07-14T21:23:31.9618363+02:00</t>
  </si>
  <si>
    <t xml:space="preserve">i.martin@example.com</t>
  </si>
  <si>
    <t xml:space="preserve">Arrens-Marsous</t>
  </si>
  <si>
    <t xml:space="preserve">2024-07-14T21:37:42.7306277+02:00</t>
  </si>
  <si>
    <t xml:space="preserve">2024-07-12T19:17:24.1603408+02:00</t>
  </si>
  <si>
    <t xml:space="preserve">a.bernard@example.com</t>
  </si>
  <si>
    <t xml:space="preserve">Hauterive</t>
  </si>
  <si>
    <t xml:space="preserve">2024-07-12T19:31:48.3089656+02:00</t>
  </si>
  <si>
    <t xml:space="preserve">2024-07-12T10:51:59.1571606+02:00</t>
  </si>
  <si>
    <t xml:space="preserve">j.dubois@example.com</t>
  </si>
  <si>
    <t xml:space="preserve">La Bazouge-des-Alleux</t>
  </si>
  <si>
    <t xml:space="preserve">2024-07-12T11:05:59.8350798+02:00</t>
  </si>
  <si>
    <t xml:space="preserve">Loisieux</t>
  </si>
  <si>
    <t xml:space="preserve">MERCREDI 15H30; 12/15 ANS</t>
  </si>
  <si>
    <t xml:space="preserve">2024-07-11T11:33:02.1503613+02:00</t>
  </si>
  <si>
    <t xml:space="preserve">r.thomas@example.com</t>
  </si>
  <si>
    <t xml:space="preserve">Ouroux-en-Morvan</t>
  </si>
  <si>
    <t xml:space="preserve">2024-07-11T11:46:51.0231353+02:00</t>
  </si>
  <si>
    <t xml:space="preserve">2024-07-10T16:33:48.2687436+02:00</t>
  </si>
  <si>
    <t xml:space="preserve">j.robert@example.com</t>
  </si>
  <si>
    <t xml:space="preserve">Caulaincourt</t>
  </si>
  <si>
    <t xml:space="preserve">2024-07-10T16:48:46.2490441+02:00</t>
  </si>
  <si>
    <t xml:space="preserve">2024-07-09T09:19:00.7837163+02:00</t>
  </si>
  <si>
    <t xml:space="preserve">n.richard@example.com</t>
  </si>
  <si>
    <t xml:space="preserve">Montirat</t>
  </si>
  <si>
    <t xml:space="preserve">2024-07-09T09:31:00.8704654+02:00</t>
  </si>
  <si>
    <t xml:space="preserve">Lussas-et-Nontronneau</t>
  </si>
  <si>
    <t xml:space="preserve">2024-07-06T23:41:23.7242298+02:00</t>
  </si>
  <si>
    <t xml:space="preserve">n.petit@example.com</t>
  </si>
  <si>
    <t xml:space="preserve">Saint-Sauvant</t>
  </si>
  <si>
    <t xml:space="preserve">2024-07-06T23:52:53.9972125+02:00</t>
  </si>
  <si>
    <t xml:space="preserve">2024-07-05T16:03:16.1015476+02:00</t>
  </si>
  <si>
    <t xml:space="preserve">j.durand@example.com</t>
  </si>
  <si>
    <t xml:space="preserve">Caissargues</t>
  </si>
  <si>
    <t xml:space="preserve">2024-07-05T16:17:17.9916167+02:00</t>
  </si>
  <si>
    <t xml:space="preserve">2024-07-04T22:47:01.6091457+02:00</t>
  </si>
  <si>
    <t xml:space="preserve">c.leroy@example.com</t>
  </si>
  <si>
    <t xml:space="preserve">Buzignargues</t>
  </si>
  <si>
    <t xml:space="preserve">S6 samedi 11h30 4/5ans</t>
  </si>
  <si>
    <t xml:space="preserve">2024-07-04T17:00:49.2678584+02:00</t>
  </si>
  <si>
    <t xml:space="preserve">Avilley</t>
  </si>
  <si>
    <t xml:space="preserve">m3 ado/adulte Mardi 19h30-21h30</t>
  </si>
  <si>
    <t xml:space="preserve">2024-07-04T16:11:47.4187313+02:00</t>
  </si>
  <si>
    <t xml:space="preserve">Saint-Michel-sur-Meurthe</t>
  </si>
  <si>
    <t xml:space="preserve">Samedi 14-15h30 </t>
  </si>
  <si>
    <t xml:space="preserve">2024-07-04T13:50:47.7600925+02:00</t>
  </si>
  <si>
    <t xml:space="preserve">l.laurent@example.com</t>
  </si>
  <si>
    <t xml:space="preserve">Villette-d'Anthon</t>
  </si>
  <si>
    <t xml:space="preserve">2024-07-04T14:04:41.5930161+02:00</t>
  </si>
  <si>
    <t xml:space="preserve">2024-07-03T23:17:19.4309562+02:00</t>
  </si>
  <si>
    <t xml:space="preserve">s.lefebvre@example.com</t>
  </si>
  <si>
    <t xml:space="preserve">Val-d'Isère</t>
  </si>
  <si>
    <t xml:space="preserve">2024-07-03T23:29:33.0537324+02:00</t>
  </si>
  <si>
    <t xml:space="preserve">Gressy</t>
  </si>
  <si>
    <t xml:space="preserve">2024-07-03T21:40:53.9222324+02:00</t>
  </si>
  <si>
    <t xml:space="preserve">h.michel@example.com</t>
  </si>
  <si>
    <t xml:space="preserve">Saint-Martin-sous-Vigouroux</t>
  </si>
  <si>
    <t xml:space="preserve">S5 - 2-3 ans / Samedi 10h30-11h30</t>
  </si>
  <si>
    <t xml:space="preserve">Eslettes</t>
  </si>
  <si>
    <t xml:space="preserve">S2 - 4-5 ans / Samedi 10h30-11h30</t>
  </si>
  <si>
    <t xml:space="preserve">2024-07-02T22:36:59.8595011+02:00</t>
  </si>
  <si>
    <t xml:space="preserve">Gouves</t>
  </si>
  <si>
    <t xml:space="preserve">2024-07-02T22:47:07.8811593+02:00</t>
  </si>
  <si>
    <t xml:space="preserve">2024-07-02T16:47:34.7630079+02:00</t>
  </si>
  <si>
    <t xml:space="preserve">e.david@example.com</t>
  </si>
  <si>
    <t xml:space="preserve">Arbonne-la-Forêt</t>
  </si>
  <si>
    <t xml:space="preserve">2024-07-02T17:01:53.4501752+02:00</t>
  </si>
  <si>
    <t xml:space="preserve">2024-07-02T11:34:56.5271728+02:00</t>
  </si>
  <si>
    <t xml:space="preserve">l.martin@example.com</t>
  </si>
  <si>
    <t xml:space="preserve">Boult-sur-Suippe</t>
  </si>
  <si>
    <t xml:space="preserve">Adulte tous niveaux du mardi ou du mercredi</t>
  </si>
  <si>
    <t xml:space="preserve">2024-07-01T21:21:13.579111+02:00</t>
  </si>
  <si>
    <t xml:space="preserve">Esclauzels</t>
  </si>
  <si>
    <t xml:space="preserve">2024-07-01T21:33:45.1254639+02:00</t>
  </si>
  <si>
    <t xml:space="preserve">2024-07-01T20:50:24.1144821+02:00</t>
  </si>
  <si>
    <t xml:space="preserve">Sissonne</t>
  </si>
  <si>
    <t xml:space="preserve">2024-07-01T21:03:38.4629027+02:00</t>
  </si>
  <si>
    <t xml:space="preserve">2024-07-01T18:58:49.8280302+02:00</t>
  </si>
  <si>
    <t xml:space="preserve">Omessa</t>
  </si>
  <si>
    <t xml:space="preserve">M3 mardi ados-adultes tout niveau-débutant</t>
  </si>
  <si>
    <t xml:space="preserve">2024-07-01T18:04:28.1679444+02:00</t>
  </si>
  <si>
    <t xml:space="preserve">g.thomas@example.com</t>
  </si>
  <si>
    <t xml:space="preserve">Soulaines-Dhuys</t>
  </si>
  <si>
    <t xml:space="preserve">S5 2-3 ans 10:30</t>
  </si>
  <si>
    <t xml:space="preserve">2024-07-01T14:27:42.9745563+02:00</t>
  </si>
  <si>
    <t xml:space="preserve">Chartrettes</t>
  </si>
  <si>
    <t xml:space="preserve">2024-07-01T14:41:16.1637906+02:00</t>
  </si>
  <si>
    <t xml:space="preserve">2024-07-01T12:29:15.6773697+02:00</t>
  </si>
  <si>
    <t xml:space="preserve">l.richard@example.com</t>
  </si>
  <si>
    <t xml:space="preserve">Labruguière</t>
  </si>
  <si>
    <t xml:space="preserve">2024-07-01T12:42:49.3809425+02:00</t>
  </si>
  <si>
    <t xml:space="preserve">2024-07-01T11:47:01.6800411+02:00</t>
  </si>
  <si>
    <t xml:space="preserve">c.petit@example.com</t>
  </si>
  <si>
    <t xml:space="preserve">Moncey</t>
  </si>
  <si>
    <t xml:space="preserve">2024-07-01T12:00:43.3221763+02:00</t>
  </si>
  <si>
    <t xml:space="preserve">2024-07-01T10:51:51.0543398+02:00</t>
  </si>
  <si>
    <t xml:space="preserve">Le Fresne-Poret</t>
  </si>
  <si>
    <t xml:space="preserve">Cours 11h30 à 12h30 </t>
  </si>
  <si>
    <t xml:space="preserve">2024-07-01T10:43:32.9440045+02:00</t>
  </si>
  <si>
    <t xml:space="preserve">Sotzeling</t>
  </si>
  <si>
    <t xml:space="preserve">2024-07-01T10:56:26.8610744+02:00</t>
  </si>
  <si>
    <t xml:space="preserve">2024-07-01T10:37:14.3196423+02:00</t>
  </si>
  <si>
    <t xml:space="preserve">g.leroy@example.com</t>
  </si>
  <si>
    <t xml:space="preserve">Palazinges</t>
  </si>
  <si>
    <t xml:space="preserve">2024-07-01T10:50:26.4071965+02:00</t>
  </si>
  <si>
    <t xml:space="preserve">2024-06-30T12:35:24.7019675+02:00</t>
  </si>
  <si>
    <t xml:space="preserve">Saint-Prix</t>
  </si>
  <si>
    <t xml:space="preserve">2024-06-30T12:49:44.2932948+02:00</t>
  </si>
  <si>
    <t xml:space="preserve">Saix</t>
  </si>
  <si>
    <t xml:space="preserve">2024-06-30T10:50:31.1042317+02:00</t>
  </si>
  <si>
    <t xml:space="preserve">Saint-Étienne-de-Saint-Geoirs</t>
  </si>
  <si>
    <t xml:space="preserve">2024-06-30T11:05:21.5840812+02:00</t>
  </si>
  <si>
    <t xml:space="preserve">2024-06-29T23:55:34.0510023+02:00</t>
  </si>
  <si>
    <t xml:space="preserve">Hannogne-Saint-Rémy</t>
  </si>
  <si>
    <t xml:space="preserve">2024-06-30T00:09:06.570904+02:00</t>
  </si>
  <si>
    <t xml:space="preserve">Saint-Martin-l'Heureux</t>
  </si>
  <si>
    <t xml:space="preserve">2024-06-29T23:17:15.3796117+02:00</t>
  </si>
  <si>
    <t xml:space="preserve">r.lefebvre@example.com</t>
  </si>
  <si>
    <t xml:space="preserve">Fleurville</t>
  </si>
  <si>
    <t xml:space="preserve">2024-06-29T23:28:00.3735821+02:00</t>
  </si>
  <si>
    <t xml:space="preserve">2024-06-29T22:09:22.6986504+02:00</t>
  </si>
  <si>
    <t xml:space="preserve">j.michel@example.com</t>
  </si>
  <si>
    <t xml:space="preserve">Laurac-en-Vivarais</t>
  </si>
  <si>
    <t xml:space="preserve">2024-06-29T22:23:44.8000658+02:00</t>
  </si>
  <si>
    <t xml:space="preserve">2024-06-29T09:54:49.97074+02:00</t>
  </si>
  <si>
    <t xml:space="preserve">Pézilla-la-Rivière</t>
  </si>
  <si>
    <t xml:space="preserve">2024-06-29T10:09:12.4973459+02:00</t>
  </si>
  <si>
    <t xml:space="preserve">2024-06-28T22:47:01.9453978+02:00</t>
  </si>
  <si>
    <t xml:space="preserve">Vescles</t>
  </si>
  <si>
    <t xml:space="preserve">2024-06-28T23:00:51.4175644+02:00</t>
  </si>
  <si>
    <t xml:space="preserve">2024-06-28T18:46:23.1631959+02:00</t>
  </si>
  <si>
    <t xml:space="preserve">n.martin@example.com</t>
  </si>
  <si>
    <t xml:space="preserve">Saint-Cirgues</t>
  </si>
  <si>
    <t xml:space="preserve">2024-06-28T18:59:59.1331104+02:00</t>
  </si>
  <si>
    <t xml:space="preserve">2024-06-28T15:35:56.5555655+02:00</t>
  </si>
  <si>
    <t xml:space="preserve">n.bernard@example.com</t>
  </si>
  <si>
    <t xml:space="preserve">Massangis</t>
  </si>
  <si>
    <t xml:space="preserve">2024-06-28T15:51:18.5102017+02:00</t>
  </si>
  <si>
    <t xml:space="preserve">2024-06-27T23:19:14.2938947+02:00</t>
  </si>
  <si>
    <t xml:space="preserve">e.dubois@example.com</t>
  </si>
  <si>
    <t xml:space="preserve">Saint-Martin-de-Boubaux</t>
  </si>
  <si>
    <t xml:space="preserve">S6</t>
  </si>
  <si>
    <t xml:space="preserve">Vallorcine</t>
  </si>
  <si>
    <t xml:space="preserve">S8</t>
  </si>
  <si>
    <t xml:space="preserve">Le Pin</t>
  </si>
  <si>
    <t xml:space="preserve">2024-06-27T22:00:48.7565607+02:00</t>
  </si>
  <si>
    <t xml:space="preserve">s.thomas@example.com</t>
  </si>
  <si>
    <t xml:space="preserve">Gumery</t>
  </si>
  <si>
    <t xml:space="preserve">2024-06-27T22:14:38.5387074+02:00</t>
  </si>
  <si>
    <t xml:space="preserve">2024-06-27T16:29:47.4611181+02:00</t>
  </si>
  <si>
    <t xml:space="preserve">Domqueur</t>
  </si>
  <si>
    <t xml:space="preserve">2024-06-27T16:44:23.6922984+02:00</t>
  </si>
  <si>
    <t xml:space="preserve">2024-06-27T15:52:45.3118413+02:00</t>
  </si>
  <si>
    <t xml:space="preserve">s.richard@example.com</t>
  </si>
  <si>
    <t xml:space="preserve">Eth</t>
  </si>
  <si>
    <t xml:space="preserve">2024-06-27T16:05:13.6779951+02:00</t>
  </si>
  <si>
    <t xml:space="preserve">2024-06-27T14:14:52.0453496+02:00</t>
  </si>
  <si>
    <t xml:space="preserve">h.petit@example.com</t>
  </si>
  <si>
    <t xml:space="preserve">Valliquerville</t>
  </si>
  <si>
    <t xml:space="preserve">2024-06-27T12:00:11.0432576+02:00</t>
  </si>
  <si>
    <t xml:space="preserve">e.durand@example.com</t>
  </si>
  <si>
    <t xml:space="preserve">Saint-Fiacre</t>
  </si>
  <si>
    <t xml:space="preserve">Coinches</t>
  </si>
  <si>
    <t xml:space="preserve">2024-06-27T11:30:22.2609276+02:00</t>
  </si>
  <si>
    <t xml:space="preserve">Cordebugle</t>
  </si>
  <si>
    <t xml:space="preserve">S5- 2-3ans / Samedi 10h30-11h30</t>
  </si>
  <si>
    <t xml:space="preserve">2024-06-27T10:40:27.022764+02:00</t>
  </si>
  <si>
    <t xml:space="preserve">l.moreau@example.com</t>
  </si>
  <si>
    <t xml:space="preserve">Saint-Thibaud-de-Couz</t>
  </si>
  <si>
    <t xml:space="preserve">2024-06-27T08:48:56.7338864+02:00</t>
  </si>
  <si>
    <t xml:space="preserve">m.simon@example.com</t>
  </si>
  <si>
    <t xml:space="preserve">Saint-Coutant</t>
  </si>
  <si>
    <t xml:space="preserve">Contested</t>
  </si>
  <si>
    <t xml:space="preserve">Sougé</t>
  </si>
  <si>
    <t xml:space="preserve">2024-06-27T08:44:26.8030797+02:00</t>
  </si>
  <si>
    <t xml:space="preserve">Soultzbach-les-Bains</t>
  </si>
  <si>
    <t xml:space="preserve">2024-06-27T08:14:17.7445401+02:00</t>
  </si>
  <si>
    <t xml:space="preserve">La Celle-sur-Morin</t>
  </si>
  <si>
    <t xml:space="preserve">Samedi 4_5 ans , 10h30 ou 11h30</t>
  </si>
  <si>
    <t xml:space="preserve">2024-06-27T07:56:13.1091952+02:00</t>
  </si>
  <si>
    <t xml:space="preserve">Les Cerqueux</t>
  </si>
  <si>
    <t xml:space="preserve">2024-06-27T01:41:11.9368169+02:00</t>
  </si>
  <si>
    <t xml:space="preserve">g.michel@example.com</t>
  </si>
  <si>
    <t xml:space="preserve">Gorses</t>
  </si>
  <si>
    <t xml:space="preserve">2024-06-27T00:02:18.6503478+02:00</t>
  </si>
  <si>
    <t xml:space="preserve">Regney</t>
  </si>
  <si>
    <t xml:space="preserve">2024-06-26T23:10:07.4134809+02:00</t>
  </si>
  <si>
    <t xml:space="preserve">Cologne</t>
  </si>
  <si>
    <t xml:space="preserve">Me 12 ados/adultes</t>
  </si>
  <si>
    <t xml:space="preserve">2024-06-26T23:02:30.5939693+02:00</t>
  </si>
  <si>
    <t xml:space="preserve">i.david@example.com</t>
  </si>
  <si>
    <t xml:space="preserve">Moulins-le-Carbonnel</t>
  </si>
  <si>
    <t xml:space="preserve">2024-06-26T22:58:42.5143201+02:00</t>
  </si>
  <si>
    <t xml:space="preserve">a.martin@example.com</t>
  </si>
  <si>
    <t xml:space="preserve">Lauzun</t>
  </si>
  <si>
    <t xml:space="preserve">2024-06-26T22:04:50.3758383+02:00</t>
  </si>
  <si>
    <t xml:space="preserve">Puy-Saint-Eusèbe</t>
  </si>
  <si>
    <t xml:space="preserve">2024-06-26T21:59:49.2304491+02:00</t>
  </si>
  <si>
    <t xml:space="preserve">r.dubois@example.com</t>
  </si>
  <si>
    <t xml:space="preserve">Lastic</t>
  </si>
  <si>
    <t xml:space="preserve">2024-06-26T21:45:07.4965085+02:00</t>
  </si>
  <si>
    <t xml:space="preserve">j.thomas@example.com</t>
  </si>
  <si>
    <t xml:space="preserve">Albiac</t>
  </si>
  <si>
    <t xml:space="preserve">S6 - 4/5 ans - samedi 11h30 12h30</t>
  </si>
  <si>
    <t xml:space="preserve">Saint-Clément</t>
  </si>
  <si>
    <t xml:space="preserve">S3 - 6/7 ans - samedi 11h30 12h45</t>
  </si>
  <si>
    <t xml:space="preserve">2024-06-26T20:13:32.497641+02:00</t>
  </si>
  <si>
    <t xml:space="preserve">n.robert@example.com</t>
  </si>
  <si>
    <t xml:space="preserve">Mareilles</t>
  </si>
  <si>
    <t xml:space="preserve">2024-06-26T19:38:13.2436043+02:00</t>
  </si>
  <si>
    <t xml:space="preserve">Nouillonpont</t>
  </si>
  <si>
    <t xml:space="preserve">S2 - 4-5 ans / Samedi 10h30-11h30 ou S6 - 4-5 ans / Samedi 11h30-12h30</t>
  </si>
  <si>
    <t xml:space="preserve">2024-06-26T19:28:13.63078+02:00</t>
  </si>
  <si>
    <t xml:space="preserve">j.petit@example.com</t>
  </si>
  <si>
    <t xml:space="preserve">Cuiserey</t>
  </si>
  <si>
    <t xml:space="preserve">2024-06-26T19:26:51.9376836+02:00</t>
  </si>
  <si>
    <t xml:space="preserve">Neuville-Coppegueule</t>
  </si>
  <si>
    <t xml:space="preserve">2024-06-26T19:17:48.7457794+02:00</t>
  </si>
  <si>
    <t xml:space="preserve">s.leroy@example.com</t>
  </si>
  <si>
    <t xml:space="preserve">Housset</t>
  </si>
  <si>
    <t xml:space="preserve">2024-06-26T19:14:41.0375073+02:00</t>
  </si>
  <si>
    <t xml:space="preserve">h.moreau@example.com</t>
  </si>
  <si>
    <t xml:space="preserve">Monceaux-l'Abbaye</t>
  </si>
  <si>
    <t xml:space="preserve">2024-06-26T19:13:57.1723166+02:00</t>
  </si>
  <si>
    <t xml:space="preserve">Lauterbourg</t>
  </si>
  <si>
    <t xml:space="preserve">2024-06-26T18:48:08.3361994+02:00</t>
  </si>
  <si>
    <t xml:space="preserve">e.laurent@example.com</t>
  </si>
  <si>
    <t xml:space="preserve">Bréal-sous-Vitré</t>
  </si>
  <si>
    <t xml:space="preserve">2024-06-26T18:46:07.569026+02:00</t>
  </si>
  <si>
    <t xml:space="preserve">Abondance</t>
  </si>
  <si>
    <t xml:space="preserve">2024-06-26T18:34:44.5283573+02:00</t>
  </si>
  <si>
    <t xml:space="preserve">l.michel@example.com</t>
  </si>
  <si>
    <t xml:space="preserve">Bissy-sur-Fley</t>
  </si>
  <si>
    <t xml:space="preserve">2024-06-26T18:29:41.2844067+02:00</t>
  </si>
  <si>
    <t xml:space="preserve">m.garcia@example.com</t>
  </si>
  <si>
    <t xml:space="preserve">Aubigny</t>
  </si>
  <si>
    <t xml:space="preserve">2024-06-26T18:20:59.3810526+02:00</t>
  </si>
  <si>
    <t xml:space="preserve">l.david@example.com</t>
  </si>
  <si>
    <t xml:space="preserve">Valleroy-le-Sec</t>
  </si>
  <si>
    <t xml:space="preserve">2024-06-26T18:16:22.8488481+02:00</t>
  </si>
  <si>
    <t xml:space="preserve">c.martin@example.com</t>
  </si>
  <si>
    <t xml:space="preserve">Brianny</t>
  </si>
  <si>
    <t xml:space="preserve">2024-06-26T18:14:14.9748634+02:00</t>
  </si>
  <si>
    <t xml:space="preserve">g.bernard@example.com</t>
  </si>
  <si>
    <t xml:space="preserve">Carneville</t>
  </si>
  <si>
    <t xml:space="preserve">Burzy</t>
  </si>
  <si>
    <t xml:space="preserve">2024-06-26T18:11:08.5703501+02:00</t>
  </si>
  <si>
    <t xml:space="preserve">Cahors</t>
  </si>
  <si>
    <t xml:space="preserve">2024-06-26T18:10:13.6654663+02:00</t>
  </si>
  <si>
    <t xml:space="preserve">c.dubois@example.com</t>
  </si>
  <si>
    <t xml:space="preserve">Hinckange</t>
  </si>
  <si>
    <t xml:space="preserve">2024-06-26T18:08:41.4329563+02:00</t>
  </si>
  <si>
    <t xml:space="preserve">i.thomas@example.com</t>
  </si>
  <si>
    <t xml:space="preserve">Mouthier-Haute-Pierre</t>
  </si>
  <si>
    <t xml:space="preserve">2024-06-26T18:08:32.8850543+02:00</t>
  </si>
  <si>
    <t xml:space="preserve">Andilly</t>
  </si>
  <si>
    <t xml:space="preserve">2024-06-26T18:07:27.9172914+02:00</t>
  </si>
  <si>
    <t xml:space="preserve">r.richard@example.com</t>
  </si>
  <si>
    <t xml:space="preserve">Saman</t>
  </si>
  <si>
    <t xml:space="preserve">2024-06-26T18:06:03.4155904+02:00</t>
  </si>
  <si>
    <t xml:space="preserve">Saint-Yorre</t>
  </si>
  <si>
    <t xml:space="preserve">2024-06-26T18:05:01.7981429+02:00</t>
  </si>
  <si>
    <t xml:space="preserve">r.durand@example.com</t>
  </si>
  <si>
    <t xml:space="preserve">Zermezeele</t>
  </si>
  <si>
    <t xml:space="preserve">2024-06-26T18:04:46.2876612+02:00</t>
  </si>
  <si>
    <t xml:space="preserve">l.leroy@example.com</t>
  </si>
  <si>
    <t xml:space="preserve">Thueyts</t>
  </si>
  <si>
    <t xml:space="preserve">2024-06-26T18:03:43.4592873+02:00</t>
  </si>
  <si>
    <t xml:space="preserve">s.moreau@example.com</t>
  </si>
  <si>
    <t xml:space="preserve">Neuwiller-lès-Saverne</t>
  </si>
  <si>
    <t xml:space="preserve">2024-06-26T18:01:41.9615586+02:00</t>
  </si>
  <si>
    <t xml:space="preserve">Lafitole</t>
  </si>
  <si>
    <t xml:space="preserve">2024-06-26T18:01:34.9736354+02:00</t>
  </si>
  <si>
    <t xml:space="preserve">La Chapelle-Onzerain</t>
  </si>
  <si>
    <t xml:space="preserve">2024-06-26T18:01:09.9276832+02:00</t>
  </si>
  <si>
    <t xml:space="preserve">Saint-Palais-sur-Mer</t>
  </si>
  <si>
    <t xml:space="preserve">2024-06-26T17:39:28.587039+02:00</t>
  </si>
  <si>
    <t xml:space="preserve">Silly-Tillard</t>
  </si>
  <si>
    <t xml:space="preserve">2024-06-26T17:07:45.9598964+02:00</t>
  </si>
  <si>
    <t xml:space="preserve">n.michel@example.com</t>
  </si>
  <si>
    <t xml:space="preserve">Barbachen</t>
  </si>
  <si>
    <t xml:space="preserve">2024-06-26T16:45:22.1543796+02:00</t>
  </si>
  <si>
    <t xml:space="preserve">c.garcia@example.com</t>
  </si>
  <si>
    <t xml:space="preserve">Prémilhat</t>
  </si>
  <si>
    <t xml:space="preserve">2024-06-26T15:18:34.2362178+02:00</t>
  </si>
  <si>
    <t xml:space="preserve">Solaure en Diois</t>
  </si>
  <si>
    <t xml:space="preserve">2024-06-26T13:36:18.8514887+02:00</t>
  </si>
  <si>
    <t xml:space="preserve">g.martin@example.com</t>
  </si>
  <si>
    <t xml:space="preserve">Saint-Christophe</t>
  </si>
  <si>
    <t xml:space="preserve">2024-06-24T14:23:45.9047459+02:00</t>
  </si>
  <si>
    <t xml:space="preserve">Les Arsures</t>
  </si>
  <si>
    <t xml:space="preserve">2024-06-24T11:41:31.1565739+02:00</t>
  </si>
  <si>
    <t xml:space="preserve">Cosnac</t>
  </si>
  <si>
    <t xml:space="preserve">2024-06-22T13:24:55.520259+02:00</t>
  </si>
  <si>
    <t xml:space="preserve">h.thomas@example.com</t>
  </si>
  <si>
    <t xml:space="preserve">Saint-Caprais</t>
  </si>
  <si>
    <t xml:space="preserve">2024-06-21T10:31:14.1941972+02:00</t>
  </si>
  <si>
    <t xml:space="preserve">e.robert@example.com</t>
  </si>
  <si>
    <t xml:space="preserve">Château-sur-Epte</t>
  </si>
  <si>
    <t xml:space="preserve">2024-06-20T11:52:21.8725194+02:00</t>
  </si>
  <si>
    <t xml:space="preserve">Denipaire</t>
  </si>
  <si>
    <t xml:space="preserve">2024-06-20T10:36:53.2237903+02:00</t>
  </si>
  <si>
    <t xml:space="preserve">Les Authieux-sur-Calonne</t>
  </si>
  <si>
    <t xml:space="preserve">2024-06-19T22:21:14.9672857+02:00</t>
  </si>
  <si>
    <t xml:space="preserve">Villars-Fontaine</t>
  </si>
  <si>
    <t xml:space="preserve">2024-06-19T22:20:48.7955511+02:00</t>
  </si>
  <si>
    <t xml:space="preserve">m.leroy@example.com</t>
  </si>
  <si>
    <t xml:space="preserve">Montgueux</t>
  </si>
  <si>
    <t xml:space="preserve">2024-06-19T17:32:36.3237756+02:00</t>
  </si>
  <si>
    <t xml:space="preserve">2COURSSOIR : -81,00€</t>
  </si>
  <si>
    <t xml:space="preserve">Conflans-sur-Loing</t>
  </si>
  <si>
    <t xml:space="preserve">2024-06-19T14:11:10.2047908+02:00</t>
  </si>
  <si>
    <t xml:space="preserve">c.simon@example.com</t>
  </si>
  <si>
    <t xml:space="preserve">Teillé</t>
  </si>
  <si>
    <t xml:space="preserve">2024-06-18T18:24:54.4265497+02:00</t>
  </si>
  <si>
    <t xml:space="preserve">h.laurent@example.com</t>
  </si>
  <si>
    <t xml:space="preserve">Dives-sur-Mer</t>
  </si>
  <si>
    <t xml:space="preserve">2024-06-18T17:48:29.2066925+02:00</t>
  </si>
  <si>
    <t xml:space="preserve">g.lefebvre@example.com</t>
  </si>
  <si>
    <t xml:space="preserve">Maureilhan</t>
  </si>
  <si>
    <t xml:space="preserve">2024-06-18T12:15:55.7627441+02:00</t>
  </si>
  <si>
    <t xml:space="preserve">i.michel@example.com</t>
  </si>
  <si>
    <t xml:space="preserve">Coulanges</t>
  </si>
  <si>
    <t xml:space="preserve">S8 le samedi de 15h30 à 17h00  12/15 ans</t>
  </si>
  <si>
    <t xml:space="preserve">2024-06-18T10:48:19.6831105+02:00</t>
  </si>
  <si>
    <t xml:space="preserve">Lanneplaà</t>
  </si>
  <si>
    <t xml:space="preserve">Cassis</t>
  </si>
  <si>
    <t xml:space="preserve">2024-06-17T21:35:33.6511583+02:00</t>
  </si>
  <si>
    <t xml:space="preserve">a.david@example.com</t>
  </si>
  <si>
    <t xml:space="preserve">Luttange</t>
  </si>
  <si>
    <t xml:space="preserve">2024-06-17T21:05:29.9077727+02:00</t>
  </si>
  <si>
    <t xml:space="preserve">Dieulivol</t>
  </si>
  <si>
    <t xml:space="preserve">Velaux</t>
  </si>
  <si>
    <t xml:space="preserve">2024-06-17T20:17:26.4892044+02:00</t>
  </si>
  <si>
    <t xml:space="preserve">Saint-Jean-Roure</t>
  </si>
  <si>
    <t xml:space="preserve">2024-06-17T18:51:37.3608705+02:00</t>
  </si>
  <si>
    <t xml:space="preserve">La Tour</t>
  </si>
  <si>
    <t xml:space="preserve">2024-06-17T16:02:22.4177292+02:00</t>
  </si>
  <si>
    <t xml:space="preserve">Kerbors</t>
  </si>
  <si>
    <t xml:space="preserve">Gouaux</t>
  </si>
  <si>
    <t xml:space="preserve">2024-06-17T14:48:35.2249275+02:00</t>
  </si>
  <si>
    <t xml:space="preserve">Berneuil-sur-Aisne</t>
  </si>
  <si>
    <t xml:space="preserve">2024-06-17T10:45:20.0034397+02:00</t>
  </si>
  <si>
    <t xml:space="preserve">Fossemagne</t>
  </si>
  <si>
    <t xml:space="preserve">2024-06-16T16:57:13.2267301+02:00</t>
  </si>
  <si>
    <t xml:space="preserve">Meyenheim</t>
  </si>
  <si>
    <t xml:space="preserve">Cirey-lès-Pontailler</t>
  </si>
  <si>
    <t xml:space="preserve">Magstatt-le-Bas</t>
  </si>
  <si>
    <t xml:space="preserve">2024-06-16T13:57:50.782349+02:00</t>
  </si>
  <si>
    <t xml:space="preserve">Creyssensac-et-Pissot</t>
  </si>
  <si>
    <t xml:space="preserve">Barenton</t>
  </si>
  <si>
    <t xml:space="preserve">Me 19h30</t>
  </si>
  <si>
    <t xml:space="preserve">2024-06-16T11:04:25.7498998+02:00</t>
  </si>
  <si>
    <t xml:space="preserve">Tavernay</t>
  </si>
  <si>
    <t xml:space="preserve">2024-06-15T22:50:50.8254759+02:00</t>
  </si>
  <si>
    <t xml:space="preserve">Orches</t>
  </si>
  <si>
    <t xml:space="preserve">Bayonville-sur-Mad</t>
  </si>
  <si>
    <t xml:space="preserve">2024-06-15T22:30:34.904845+02:00</t>
  </si>
  <si>
    <t xml:space="preserve">e.simon@example.com</t>
  </si>
  <si>
    <t xml:space="preserve">Meilhaud</t>
  </si>
  <si>
    <t xml:space="preserve">2024-06-15T17:56:03.2979965+02:00</t>
  </si>
  <si>
    <t xml:space="preserve">Locronan</t>
  </si>
  <si>
    <t xml:space="preserve">2024-06-15T13:10:23.6977051+02:00</t>
  </si>
  <si>
    <t xml:space="preserve">m.lefebvre@example.com</t>
  </si>
  <si>
    <t xml:space="preserve">Cléron</t>
  </si>
  <si>
    <t xml:space="preserve">2024-06-15T08:49:39.4505389+02:00</t>
  </si>
  <si>
    <t xml:space="preserve">Magnoncourt</t>
  </si>
  <si>
    <t xml:space="preserve">2024-06-14T21:26:43.0069712+02:00</t>
  </si>
  <si>
    <t xml:space="preserve">Champlin</t>
  </si>
  <si>
    <t xml:space="preserve">2024-06-14T20:47:02.5359261+02:00</t>
  </si>
  <si>
    <t xml:space="preserve">g.david@example.com</t>
  </si>
  <si>
    <t xml:space="preserve">Miramont-d'Astarac</t>
  </si>
  <si>
    <t xml:space="preserve">La Chartre-sur-le-Loir</t>
  </si>
  <si>
    <t xml:space="preserve">2024-06-14T20:25:05.7100683+02:00</t>
  </si>
  <si>
    <t xml:space="preserve">Sommerécourt</t>
  </si>
  <si>
    <t xml:space="preserve">2024-06-14T17:49:54.9556758+02:00</t>
  </si>
  <si>
    <t xml:space="preserve">r.bernard@example.com</t>
  </si>
  <si>
    <t xml:space="preserve">Estreux</t>
  </si>
  <si>
    <t xml:space="preserve">2024-06-14T15:01:28.7111709+02:00</t>
  </si>
  <si>
    <t xml:space="preserve">Franken</t>
  </si>
  <si>
    <t xml:space="preserve">2024-06-14T14:08:24.7561026+02:00</t>
  </si>
  <si>
    <t xml:space="preserve">Saint-Martin-en-Haut</t>
  </si>
  <si>
    <t xml:space="preserve">Roisey</t>
  </si>
  <si>
    <t xml:space="preserve">Noircourt</t>
  </si>
  <si>
    <t xml:space="preserve">2024-06-14T11:11:17.7271704+02:00</t>
  </si>
  <si>
    <t xml:space="preserve">Albias</t>
  </si>
  <si>
    <t xml:space="preserve">Bertincourt</t>
  </si>
  <si>
    <t xml:space="preserve">2024-06-14T09:08:53.7395602+02:00</t>
  </si>
  <si>
    <t xml:space="preserve">Brévilly</t>
  </si>
  <si>
    <t xml:space="preserve">2024-06-14T00:25:45.7622577+02:00</t>
  </si>
  <si>
    <t xml:space="preserve">Marignac-Laspeyres</t>
  </si>
  <si>
    <t xml:space="preserve">2024-06-13T16:19:14.2713959+02:00</t>
  </si>
  <si>
    <t xml:space="preserve">Demangevelle</t>
  </si>
  <si>
    <t xml:space="preserve">Cours S6 (4-5 ans / Samedi 11h30-12h30</t>
  </si>
  <si>
    <t xml:space="preserve">Sin-le-Noble</t>
  </si>
  <si>
    <t xml:space="preserve">Cours S3 (Samedi de 6-7 ans / Samedi 11h30-12h45</t>
  </si>
  <si>
    <t xml:space="preserve">2024-06-13T14:57:05.0290181+02:00</t>
  </si>
  <si>
    <t xml:space="preserve">Thoux</t>
  </si>
  <si>
    <t xml:space="preserve">Le samedi 4-5ans 11h30-12h30</t>
  </si>
  <si>
    <t xml:space="preserve">2024-06-13T14:18:23.7411417+02:00</t>
  </si>
  <si>
    <t xml:space="preserve">Orval</t>
  </si>
  <si>
    <t xml:space="preserve">Saint-Maurice-en-Gourgois</t>
  </si>
  <si>
    <t xml:space="preserve">S6 4-5 ans 11h30</t>
  </si>
  <si>
    <t xml:space="preserve">Guchen</t>
  </si>
  <si>
    <t xml:space="preserve">Laguépie</t>
  </si>
  <si>
    <t xml:space="preserve">2024-06-13T07:49:12.5420865+02:00</t>
  </si>
  <si>
    <t xml:space="preserve">Boujan-sur-Libron</t>
  </si>
  <si>
    <t xml:space="preserve">2024-06-13T06:48:42.6578373+02:00</t>
  </si>
  <si>
    <t xml:space="preserve">Vereux</t>
  </si>
  <si>
    <t xml:space="preserve">2024-06-12T21:45:51.5951879+02:00</t>
  </si>
  <si>
    <t xml:space="preserve">La Meyze</t>
  </si>
  <si>
    <t xml:space="preserve">2024-06-12T21:36:41.1341674+02:00</t>
  </si>
  <si>
    <t xml:space="preserve">Bissey-sous-Cruchaud</t>
  </si>
  <si>
    <t xml:space="preserve">Bousbach</t>
  </si>
  <si>
    <t xml:space="preserve">2024-06-12T20:28:31.6428043+02:00</t>
  </si>
  <si>
    <t xml:space="preserve">Vignoux-sous-les-Aix</t>
  </si>
  <si>
    <t xml:space="preserve">2024-06-12T19:02:52.3915336+02:00</t>
  </si>
  <si>
    <t xml:space="preserve">Kœur-la-Petite</t>
  </si>
  <si>
    <t xml:space="preserve">2024-06-12T18:31:23.2852689+02:00</t>
  </si>
  <si>
    <t xml:space="preserve">Domptin</t>
  </si>
  <si>
    <t xml:space="preserve">2024-06-12T18:20:51.6311802+02:00</t>
  </si>
  <si>
    <t xml:space="preserve">Mailholas</t>
  </si>
  <si>
    <t xml:space="preserve">2024-06-12T18:13:37.4675753+02:00</t>
  </si>
  <si>
    <t xml:space="preserve">Allemond</t>
  </si>
  <si>
    <t xml:space="preserve">Le Soler</t>
  </si>
  <si>
    <t xml:space="preserve">2024-06-12T17:51:39.3949243+02:00</t>
  </si>
  <si>
    <t xml:space="preserve">Flourens</t>
  </si>
  <si>
    <t xml:space="preserve">Lavans-lès-Saint-Claude</t>
  </si>
  <si>
    <t xml:space="preserve">2024-06-12T17:33:10.1941992+02:00</t>
  </si>
  <si>
    <t xml:space="preserve">Voillecomte</t>
  </si>
  <si>
    <t xml:space="preserve">2024-06-12T15:26:24.1231536+02:00</t>
  </si>
  <si>
    <t xml:space="preserve">Les Rousses</t>
  </si>
  <si>
    <t xml:space="preserve">2024-06-12T14:57:10.1422721+02:00</t>
  </si>
  <si>
    <t xml:space="preserve">h.richard@example.com</t>
  </si>
  <si>
    <t xml:space="preserve">Vandeins</t>
  </si>
  <si>
    <t xml:space="preserve">Castelbajac</t>
  </si>
  <si>
    <t xml:space="preserve">2024-06-12T12:44:29.3109448+02:00</t>
  </si>
  <si>
    <t xml:space="preserve">e.petit@example.com</t>
  </si>
  <si>
    <t xml:space="preserve">Gernelle</t>
  </si>
  <si>
    <t xml:space="preserve">2024-06-12T11:57:28.2452348+02:00</t>
  </si>
  <si>
    <t xml:space="preserve">Saint-Barnabé</t>
  </si>
  <si>
    <t xml:space="preserve">2024-06-12T11:56:07.3222042+02:00</t>
  </si>
  <si>
    <t xml:space="preserve">Charny</t>
  </si>
  <si>
    <t xml:space="preserve">2024-06-12T09:40:52.5932068+02:00</t>
  </si>
  <si>
    <t xml:space="preserve">Saint-Esprit</t>
  </si>
  <si>
    <t xml:space="preserve">2024-06-12T09:30:52.337316+02:00</t>
  </si>
  <si>
    <t xml:space="preserve">g.simon@example.com</t>
  </si>
  <si>
    <t xml:space="preserve">Thilay</t>
  </si>
  <si>
    <t xml:space="preserve">2024-06-12T09:10:23.0063563+02:00</t>
  </si>
  <si>
    <t xml:space="preserve">c.laurent@example.com</t>
  </si>
  <si>
    <t xml:space="preserve">Sauveterre</t>
  </si>
  <si>
    <t xml:space="preserve">2024-06-12T08:03:39.0786066+02:00</t>
  </si>
  <si>
    <t xml:space="preserve">Villesèque-des-Corbières</t>
  </si>
  <si>
    <t xml:space="preserve">Feuchy</t>
  </si>
  <si>
    <t xml:space="preserve">Fontaines-en-Duesmois</t>
  </si>
  <si>
    <t xml:space="preserve">2024-06-11T21:48:37.6100901+02:00</t>
  </si>
  <si>
    <t xml:space="preserve">Saint-Julien-sur-Reyssouze</t>
  </si>
  <si>
    <t xml:space="preserve">2024-06-11T21:44:30.3177686+02:00</t>
  </si>
  <si>
    <t xml:space="preserve">Les Planches-en-Montagne</t>
  </si>
  <si>
    <t xml:space="preserve">2024-06-11T21:34:28.1561739+02:00</t>
  </si>
  <si>
    <t xml:space="preserve">a.garcia@example.com</t>
  </si>
  <si>
    <t xml:space="preserve">Larré</t>
  </si>
  <si>
    <t xml:space="preserve">2024-06-11T21:17:33.1449395+02:00</t>
  </si>
  <si>
    <t xml:space="preserve">Saint-Maxire</t>
  </si>
  <si>
    <t xml:space="preserve">Francheville</t>
  </si>
  <si>
    <t xml:space="preserve">2024-06-11T21:17:21.157011+02:00</t>
  </si>
  <si>
    <t xml:space="preserve">Ville-en-Tardenois</t>
  </si>
  <si>
    <t xml:space="preserve">2024-06-11T21:06:07.6888404+02:00</t>
  </si>
  <si>
    <t xml:space="preserve">j.martin@example.com</t>
  </si>
  <si>
    <t xml:space="preserve">Villy-en-Trodes</t>
  </si>
  <si>
    <t xml:space="preserve">2024-06-11T20:56:35.1951831+02:00</t>
  </si>
  <si>
    <t xml:space="preserve">m.bernard@example.com</t>
  </si>
  <si>
    <t xml:space="preserve">Saint-Maixent-sur-Vie</t>
  </si>
  <si>
    <t xml:space="preserve">2024-06-11T20:52:53.5340499+02:00</t>
  </si>
  <si>
    <t xml:space="preserve">Rubelles</t>
  </si>
  <si>
    <t xml:space="preserve">2024-06-11T20:44:06.3505323+02:00</t>
  </si>
  <si>
    <t xml:space="preserve">Bussière-Badil</t>
  </si>
  <si>
    <t xml:space="preserve">2024-06-11T20:43:44.89611+02:00</t>
  </si>
  <si>
    <t xml:space="preserve">Saint-Just-en-Chevalet</t>
  </si>
  <si>
    <t xml:space="preserve">Trieux</t>
  </si>
  <si>
    <t xml:space="preserve">2024-06-11T20:18:14.7860562+02:00</t>
  </si>
  <si>
    <t xml:space="preserve">Saint-Bonnet-de-Salendrinque</t>
  </si>
  <si>
    <t xml:space="preserve">2024-06-11T19:51:54.5679637+02:00</t>
  </si>
  <si>
    <t xml:space="preserve">j.richard@example.com</t>
  </si>
  <si>
    <t xml:space="preserve">Laire</t>
  </si>
  <si>
    <t xml:space="preserve">2024-06-11T19:18:37.3759408+02:00</t>
  </si>
  <si>
    <t xml:space="preserve">Augea</t>
  </si>
  <si>
    <t xml:space="preserve">Samedi 4/5 ans 11h30-12h30</t>
  </si>
  <si>
    <t xml:space="preserve">Lentigny</t>
  </si>
  <si>
    <t xml:space="preserve">Samedi 6/7 ans 11h30-12h45</t>
  </si>
  <si>
    <t xml:space="preserve">2024-06-11T19:18:14.6104308+02:00</t>
  </si>
  <si>
    <t xml:space="preserve">Laheycourt</t>
  </si>
  <si>
    <t xml:space="preserve">2024-06-11T18:44:06.6719977+02:00</t>
  </si>
  <si>
    <t xml:space="preserve">h.durand@example.com</t>
  </si>
  <si>
    <t xml:space="preserve">Sourniac</t>
  </si>
  <si>
    <t xml:space="preserve">2024-06-11T18:23:49.826239+02:00</t>
  </si>
  <si>
    <t xml:space="preserve">La Croix-aux-Mines</t>
  </si>
  <si>
    <t xml:space="preserve">Ostwald</t>
  </si>
  <si>
    <t xml:space="preserve">2024-06-11T18:17:53.5274693+02:00</t>
  </si>
  <si>
    <t xml:space="preserve">c.moreau@example.com</t>
  </si>
  <si>
    <t xml:space="preserve">Mayronnes</t>
  </si>
  <si>
    <t xml:space="preserve">2024-06-11T18:11:28.3966872+02:00</t>
  </si>
  <si>
    <t xml:space="preserve">Pourcy</t>
  </si>
  <si>
    <t xml:space="preserve">Lombard</t>
  </si>
  <si>
    <t xml:space="preserve">2024-06-11T17:46:52.4803726+02:00</t>
  </si>
  <si>
    <t xml:space="preserve">s.laurent@example.com</t>
  </si>
  <si>
    <t xml:space="preserve">Chisa</t>
  </si>
  <si>
    <t xml:space="preserve">2024-06-11T17:39:12.3406531+02:00</t>
  </si>
  <si>
    <t xml:space="preserve">h.lefebvre@example.com</t>
  </si>
  <si>
    <t xml:space="preserve">Saint-Eustache-la-Forêt</t>
  </si>
  <si>
    <t xml:space="preserve">2024-06-11T17:16:17.5100347+02:00</t>
  </si>
  <si>
    <t xml:space="preserve">Vaux-Saules</t>
  </si>
  <si>
    <t xml:space="preserve">Le Menoux</t>
  </si>
  <si>
    <t xml:space="preserve">2024-06-11T17:04:52.7432107+02:00</t>
  </si>
  <si>
    <t xml:space="preserve">Blond</t>
  </si>
  <si>
    <t xml:space="preserve">Unverre</t>
  </si>
  <si>
    <t xml:space="preserve">2024-06-11T16:54:02.5254419+02:00</t>
  </si>
  <si>
    <t xml:space="preserve">Condillac</t>
  </si>
  <si>
    <t xml:space="preserve">2024-06-11T16:53:19.4969196+02:00</t>
  </si>
  <si>
    <t xml:space="preserve">Mauges-sur-Loire</t>
  </si>
  <si>
    <t xml:space="preserve">2024-06-11T16:48:09.8649278+02:00</t>
  </si>
  <si>
    <t xml:space="preserve">2024-06-11T16:43:58.4661792+02:00</t>
  </si>
  <si>
    <t xml:space="preserve">i.bernard@example.com</t>
  </si>
  <si>
    <t xml:space="preserve">Flaignes-Havys</t>
  </si>
  <si>
    <t xml:space="preserve">2024-06-11T16:38:01.6720552+02:00</t>
  </si>
  <si>
    <t xml:space="preserve">Rochemaure</t>
  </si>
  <si>
    <t xml:space="preserve">Chelles</t>
  </si>
  <si>
    <t xml:space="preserve">2024-06-11T16:32:07.4757268+02:00</t>
  </si>
  <si>
    <t xml:space="preserve">Marigny-Marmande</t>
  </si>
  <si>
    <t xml:space="preserve">2024-06-11T16:32:04.8153166+02:00</t>
  </si>
  <si>
    <t xml:space="preserve">Lamberville</t>
  </si>
  <si>
    <t xml:space="preserve">2024-06-11T16:28:46.82535+02:00</t>
  </si>
  <si>
    <t xml:space="preserve">Le Vigan-en-Quercy</t>
  </si>
  <si>
    <t xml:space="preserve">2024-06-11T16:18:21.5783187+02:00</t>
  </si>
  <si>
    <t xml:space="preserve">Les Yveteaux</t>
  </si>
  <si>
    <t xml:space="preserve">2024-06-11T16:17:22.5185484+02:00</t>
  </si>
  <si>
    <t xml:space="preserve">g.durand@example.com</t>
  </si>
  <si>
    <t xml:space="preserve">Ficheux</t>
  </si>
  <si>
    <t xml:space="preserve">2024-06-11T16:17:12.95813+02:00</t>
  </si>
  <si>
    <t xml:space="preserve">Livet-en-Saosnois</t>
  </si>
  <si>
    <t xml:space="preserve">2024-06-11T16:13:10.6497042+02:00</t>
  </si>
  <si>
    <t xml:space="preserve">g.moreau@example.com</t>
  </si>
  <si>
    <t xml:space="preserve">Cérences</t>
  </si>
  <si>
    <t xml:space="preserve">6 7 ans Samedi de 11H30 à 12h45</t>
  </si>
  <si>
    <t xml:space="preserve">Saint-Lyé</t>
  </si>
  <si>
    <t xml:space="preserve">2024-06-11T16:06:28.5765963+02:00</t>
  </si>
  <si>
    <t xml:space="preserve">Sénoville</t>
  </si>
  <si>
    <t xml:space="preserve">2024-06-11T16:05:48.3615377+02:00</t>
  </si>
  <si>
    <t xml:space="preserve">i.laurent@example.com</t>
  </si>
  <si>
    <t xml:space="preserve">Beauvoir-sur-Mer</t>
  </si>
  <si>
    <t xml:space="preserve">2024-06-11T16:05:21.7153881+02:00</t>
  </si>
  <si>
    <t xml:space="preserve">n.lefebvre@example.com</t>
  </si>
  <si>
    <t xml:space="preserve">Laval-d'Aix</t>
  </si>
  <si>
    <t xml:space="preserve">2024-06-11T15:29:33.5354511+02:00</t>
  </si>
  <si>
    <t xml:space="preserve">Geüs-d'Oloron</t>
  </si>
  <si>
    <t xml:space="preserve">2024-06-11T15:22:23.149839+02:00</t>
  </si>
  <si>
    <t xml:space="preserve">Villars</t>
  </si>
  <si>
    <t xml:space="preserve">2024-06-11T13:13:03.0833815+02:00</t>
  </si>
  <si>
    <t xml:space="preserve">m.david@example.com</t>
  </si>
  <si>
    <t xml:space="preserve">Berrogain-Laruns</t>
  </si>
  <si>
    <t xml:space="preserve">Écuvilly</t>
  </si>
  <si>
    <t xml:space="preserve">2024-06-11T13:03:48.1255224+02:00</t>
  </si>
  <si>
    <t xml:space="preserve">Artigues</t>
  </si>
  <si>
    <t xml:space="preserve">2024-06-11T13:01:58.9802579+02:00</t>
  </si>
  <si>
    <t xml:space="preserve">Quiéry-la-Motte</t>
  </si>
  <si>
    <t xml:space="preserve">Marsanne</t>
  </si>
  <si>
    <t xml:space="preserve">2024-06-11T12:38:28.979086+02:00</t>
  </si>
  <si>
    <t xml:space="preserve">Beaunotte</t>
  </si>
  <si>
    <t xml:space="preserve">Saint-Pierreville</t>
  </si>
  <si>
    <t xml:space="preserve">2024-06-11T12:32:28.9047301+02:00</t>
  </si>
  <si>
    <t xml:space="preserve">Fresne-Cauverville</t>
  </si>
  <si>
    <t xml:space="preserve">2024-06-11T12:00:14.7840633+02:00</t>
  </si>
  <si>
    <t xml:space="preserve">Bouillancourt-en-Séry</t>
  </si>
  <si>
    <t xml:space="preserve">2024-06-11T11:51:31.155177+02:00</t>
  </si>
  <si>
    <t xml:space="preserve">Briosne-lès-Sables</t>
  </si>
  <si>
    <t xml:space="preserve">samedi 14H-15h30 - cours des 8/11ans </t>
  </si>
  <si>
    <t xml:space="preserve">2024-06-11T11:49:10.2405181+02:00</t>
  </si>
  <si>
    <t xml:space="preserve">Boulazac Isle Manoire</t>
  </si>
  <si>
    <t xml:space="preserve">2024-06-11T11:18:43.1769901+02:00</t>
  </si>
  <si>
    <t xml:space="preserve">Berviller-en-Moselle</t>
  </si>
  <si>
    <t xml:space="preserve">2024-06-11T10:53:39.3448535+02:00</t>
  </si>
  <si>
    <t xml:space="preserve">Sauchy-Lestrée</t>
  </si>
  <si>
    <t xml:space="preserve">2024-06-11T10:53:17.0084429+02:00</t>
  </si>
  <si>
    <t xml:space="preserve">La Chapelle-sur-Loire</t>
  </si>
  <si>
    <t xml:space="preserve">Bazancourt</t>
  </si>
  <si>
    <t xml:space="preserve">2024-06-11T10:46:43.8557259+02:00</t>
  </si>
  <si>
    <t xml:space="preserve">Saint-Barthélemy</t>
  </si>
  <si>
    <t xml:space="preserve">Épagne-Épagnette</t>
  </si>
  <si>
    <t xml:space="preserve">2024-06-11T10:05:09.285165+02:00</t>
  </si>
  <si>
    <t xml:space="preserve">Mahina</t>
  </si>
  <si>
    <t xml:space="preserve">2024-06-11T10:04:47.9840578+02:00</t>
  </si>
  <si>
    <t xml:space="preserve">Pont-du-Casse</t>
  </si>
  <si>
    <t xml:space="preserve">Rocquencourt</t>
  </si>
  <si>
    <t xml:space="preserve">2024-06-11T09:55:24.8605266+02:00</t>
  </si>
  <si>
    <t xml:space="preserve">Quincey</t>
  </si>
  <si>
    <t xml:space="preserve">2024-06-11T09:52:27.1976689+02:00</t>
  </si>
  <si>
    <t xml:space="preserve">i.garcia@example.com</t>
  </si>
  <si>
    <t xml:space="preserve">Saint-Pompain</t>
  </si>
  <si>
    <t xml:space="preserve">2024-06-11T09:49:45.6399001+02:00</t>
  </si>
  <si>
    <t xml:space="preserve">Cressy-sur-Somme</t>
  </si>
  <si>
    <t xml:space="preserve">2024-06-11T09:40:49.0496253+02:00</t>
  </si>
  <si>
    <t xml:space="preserve">Courcelles-Chaussy</t>
  </si>
  <si>
    <t xml:space="preserve">2024-06-11T09:37:06.1490668+02:00</t>
  </si>
  <si>
    <t xml:space="preserve">Lamancine</t>
  </si>
  <si>
    <t xml:space="preserve">2024-06-11T09:25:38.1990393+02:00</t>
  </si>
  <si>
    <t xml:space="preserve">g.dubois@example.com</t>
  </si>
  <si>
    <t xml:space="preserve">Mièges</t>
  </si>
  <si>
    <t xml:space="preserve">Mogeville</t>
  </si>
  <si>
    <t xml:space="preserve">2024-06-11T09:21:21.5719733+02:00</t>
  </si>
  <si>
    <t xml:space="preserve">Dollot</t>
  </si>
  <si>
    <t xml:space="preserve">Machault</t>
  </si>
  <si>
    <t xml:space="preserve">2024-06-11T09:20:12.8226173+02:00</t>
  </si>
  <si>
    <t xml:space="preserve">i.robert@example.com</t>
  </si>
  <si>
    <t xml:space="preserve">Hautefage-la-Tour</t>
  </si>
  <si>
    <t xml:space="preserve">2024-06-11T09:14:22.3940739+02:00</t>
  </si>
  <si>
    <t xml:space="preserve">a.richard@example.com</t>
  </si>
  <si>
    <t xml:space="preserve">Bécherel</t>
  </si>
  <si>
    <t xml:space="preserve">Mesgrigny</t>
  </si>
  <si>
    <t xml:space="preserve">Évecquemont</t>
  </si>
  <si>
    <t xml:space="preserve">2024-06-11T09:12:22.5773883+02:00</t>
  </si>
  <si>
    <t xml:space="preserve">Logonna-Daoulas</t>
  </si>
  <si>
    <t xml:space="preserve">Murlin</t>
  </si>
  <si>
    <t xml:space="preserve">2024-06-11T09:09:57.9918321+02:00</t>
  </si>
  <si>
    <t xml:space="preserve">Saint-Étienne-le-Laus</t>
  </si>
  <si>
    <t xml:space="preserve">Beauvais-sur-Tescou</t>
  </si>
  <si>
    <t xml:space="preserve">2024-06-11T09:04:26.7905356+02:00</t>
  </si>
  <si>
    <t xml:space="preserve">r.leroy@example.com</t>
  </si>
  <si>
    <t xml:space="preserve">Condat-sur-Ganaveix</t>
  </si>
  <si>
    <t xml:space="preserve">2024-06-11T09:03:18.3779108+02:00</t>
  </si>
  <si>
    <t xml:space="preserve">Bettainvillers</t>
  </si>
  <si>
    <t xml:space="preserve">2024-06-11T09:01:29.4746138+02:00</t>
  </si>
  <si>
    <t xml:space="preserve">n.simon@example.com</t>
  </si>
  <si>
    <t xml:space="preserve">Thézey-Saint-Martin</t>
  </si>
  <si>
    <t xml:space="preserve">2024-06-11T09:00:31.1050855+02:00</t>
  </si>
  <si>
    <t xml:space="preserve">Marolles</t>
  </si>
  <si>
    <t xml:space="preserve">2024-06-11T09:00:15.7103338+02:00</t>
  </si>
  <si>
    <t xml:space="preserve">Englesqueville-en-Auge</t>
  </si>
  <si>
    <t xml:space="preserve">Saint-Nizier-sur-Arroux</t>
  </si>
  <si>
    <t xml:space="preserve">2024-06-11T08:57:56.6295083+02:00</t>
  </si>
  <si>
    <t xml:space="preserve">e.lefebvre@example.com</t>
  </si>
  <si>
    <t xml:space="preserve">Eschbach-au-Val</t>
  </si>
  <si>
    <t xml:space="preserve">2024-06-11T08:57:19.7087741+02:00</t>
  </si>
  <si>
    <t xml:space="preserve">Gunsbach</t>
  </si>
  <si>
    <t xml:space="preserve">Sempy</t>
  </si>
  <si>
    <t xml:space="preserve">2024-06-11T08:53:50.3835691+02:00</t>
  </si>
  <si>
    <t xml:space="preserve">Urville</t>
  </si>
  <si>
    <t xml:space="preserve">Jussy</t>
  </si>
  <si>
    <t xml:space="preserve">Villecey-sur-Mad</t>
  </si>
  <si>
    <t xml:space="preserve">2024-06-11T08:45:56.5444037+02:00</t>
  </si>
  <si>
    <t xml:space="preserve">Échenevex</t>
  </si>
  <si>
    <t xml:space="preserve">2024-06-11T08:45:07.7488368+02:00</t>
  </si>
  <si>
    <t xml:space="preserve">Saint-Vite</t>
  </si>
  <si>
    <t xml:space="preserve">Courvaudon</t>
  </si>
  <si>
    <t xml:space="preserve">2024-06-11T08:43:33.612726+02:00</t>
  </si>
  <si>
    <t xml:space="preserve">Montereau</t>
  </si>
  <si>
    <t xml:space="preserve">2024-06-11T08:40:59.4376887+02:00</t>
  </si>
  <si>
    <t xml:space="preserve">Saint-Ost</t>
  </si>
  <si>
    <t xml:space="preserve">2024-06-11T08:39:01.4305983+02:00</t>
  </si>
  <si>
    <t xml:space="preserve">Cros</t>
  </si>
  <si>
    <t xml:space="preserve">2024-06-11T08:37:17.3965029+02:00</t>
  </si>
  <si>
    <t xml:space="preserve">Villejust</t>
  </si>
  <si>
    <t xml:space="preserve">2024-06-11T08:36:10.9657944+02:00</t>
  </si>
  <si>
    <t xml:space="preserve">Chaunay</t>
  </si>
  <si>
    <t xml:space="preserve">2024-06-11T08:35:53.7031738+02:00</t>
  </si>
  <si>
    <t xml:space="preserve">Urbise</t>
  </si>
  <si>
    <t xml:space="preserve">2024-06-11T08:34:08.8792984+02:00</t>
  </si>
  <si>
    <t xml:space="preserve">Xaintrailles</t>
  </si>
  <si>
    <t xml:space="preserve">2024-06-11T08:29:54.2317793+02:00</t>
  </si>
  <si>
    <t xml:space="preserve">Landogne</t>
  </si>
  <si>
    <t xml:space="preserve">Avroult</t>
  </si>
  <si>
    <t xml:space="preserve">2024-06-11T08:28:18.7518125+02:00</t>
  </si>
  <si>
    <t xml:space="preserve">Bienville</t>
  </si>
  <si>
    <t xml:space="preserve">2024-06-11T08:23:37.7013531+02:00</t>
  </si>
  <si>
    <t xml:space="preserve">Saint-Amans-de-Pellagal</t>
  </si>
  <si>
    <t xml:space="preserve">2024-06-11T08:22:59.645855+02:00</t>
  </si>
  <si>
    <t xml:space="preserve">Plovan</t>
  </si>
  <si>
    <t xml:space="preserve">Graimbouville</t>
  </si>
  <si>
    <t xml:space="preserve">2024-06-11T08:22:36.7052737+02:00</t>
  </si>
  <si>
    <t xml:space="preserve">Altiani</t>
  </si>
  <si>
    <t xml:space="preserve">2024-06-11T08:20:54.1228854+02:00</t>
  </si>
  <si>
    <t xml:space="preserve">Flagy</t>
  </si>
  <si>
    <t xml:space="preserve">2024-06-11T08:20:49.6517419+02:00</t>
  </si>
  <si>
    <t xml:space="preserve">Squiffiec</t>
  </si>
  <si>
    <t xml:space="preserve">2024-06-11T08:19:34.528873+02:00</t>
  </si>
  <si>
    <t xml:space="preserve">Rouvray</t>
  </si>
  <si>
    <t xml:space="preserve">Pellefigue</t>
  </si>
  <si>
    <t xml:space="preserve">2024-06-11T08:17:24.0817918+02:00</t>
  </si>
  <si>
    <t xml:space="preserve">r.garcia@example.com</t>
  </si>
  <si>
    <t xml:space="preserve">Saint-Laurent-du-Plan</t>
  </si>
  <si>
    <t xml:space="preserve">2024-06-11T08:16:59.655735+02:00</t>
  </si>
  <si>
    <t xml:space="preserve">Saint-Gondon</t>
  </si>
  <si>
    <t xml:space="preserve">Aÿ-Champagne</t>
  </si>
  <si>
    <t xml:space="preserve">2024-06-11T08:16:18.5414863+02:00</t>
  </si>
  <si>
    <t xml:space="preserve">Sainte-Suzanne</t>
  </si>
  <si>
    <t xml:space="preserve">Goos</t>
  </si>
  <si>
    <t xml:space="preserve">2024-06-11T08:15:35.4726057+02:00</t>
  </si>
  <si>
    <t xml:space="preserve">Trizay-lès-Bonneval</t>
  </si>
  <si>
    <t xml:space="preserve">2024-06-11T08:15:13.6961271+02:00</t>
  </si>
  <si>
    <t xml:space="preserve">Lalacelle</t>
  </si>
  <si>
    <t xml:space="preserve">M3, 22ans, 19h30-21h30</t>
  </si>
  <si>
    <t xml:space="preserve">Crottes-en-Pithiverais</t>
  </si>
  <si>
    <t xml:space="preserve">2024-06-11T08:15:07.3544545+02:00</t>
  </si>
  <si>
    <t xml:space="preserve">La Valette-du-Var</t>
  </si>
  <si>
    <t xml:space="preserve">2024-06-11T08:14:24.1301382+02:00</t>
  </si>
  <si>
    <t xml:space="preserve">Lesquielles-Saint-Germain</t>
  </si>
  <si>
    <t xml:space="preserve">2024-06-11T08:14:13.9401928+02:00</t>
  </si>
  <si>
    <t xml:space="preserve">Pélissanne</t>
  </si>
  <si>
    <t xml:space="preserve">2024-06-11T08:13:44.7693763+02:00</t>
  </si>
  <si>
    <t xml:space="preserve">Drulhe</t>
  </si>
  <si>
    <t xml:space="preserve">2024-06-11T08:13:33.2409974+02:00</t>
  </si>
  <si>
    <t xml:space="preserve">Terjat</t>
  </si>
  <si>
    <t xml:space="preserve">2024-06-11T08:13:27.669137+02:00</t>
  </si>
  <si>
    <t xml:space="preserve">Roquebrune-sur-Argens</t>
  </si>
  <si>
    <t xml:space="preserve">Hoéville</t>
  </si>
  <si>
    <t xml:space="preserve">2024-06-11T08:13:11.4943735+02:00</t>
  </si>
  <si>
    <t xml:space="preserve">Bélus</t>
  </si>
  <si>
    <t xml:space="preserve">2024-06-11T08:12:10.363259+02:00</t>
  </si>
  <si>
    <t xml:space="preserve">s.simon@example.com</t>
  </si>
  <si>
    <t xml:space="preserve">La Chapelle-Saint-Jean</t>
  </si>
  <si>
    <t xml:space="preserve">2024-06-11T08:10:56.4342615+02:00</t>
  </si>
  <si>
    <t xml:space="preserve">a.laurent@example.com</t>
  </si>
  <si>
    <t xml:space="preserve">Ferrette</t>
  </si>
  <si>
    <t xml:space="preserve">2024-06-11T08:10:35.4843245+02:00</t>
  </si>
  <si>
    <t xml:space="preserve">Brion</t>
  </si>
  <si>
    <t xml:space="preserve">2024-06-11T08:10:29.6385867+02:00</t>
  </si>
  <si>
    <t xml:space="preserve">Saint-Christophe-sur-Roc</t>
  </si>
  <si>
    <t xml:space="preserve">2024-06-11T08:10:27.8632644+02:00</t>
  </si>
  <si>
    <t xml:space="preserve">Vierzy</t>
  </si>
  <si>
    <t xml:space="preserve">2024-06-11T08:10:06.3189932+02:00</t>
  </si>
  <si>
    <t xml:space="preserve">Vigneulles-lès-Hattonchâtel</t>
  </si>
  <si>
    <t xml:space="preserve">2024-06-11T08:10:02.1890372+02:00</t>
  </si>
  <si>
    <t xml:space="preserve">m.martin@example.com</t>
  </si>
  <si>
    <t xml:space="preserve">Corps</t>
  </si>
  <si>
    <t xml:space="preserve">2024-06-11T08:09:12.2983435+02:00</t>
  </si>
  <si>
    <t xml:space="preserve">Nolay</t>
  </si>
  <si>
    <t xml:space="preserve">2024-06-11T08:09:11.2711015+02:00</t>
  </si>
  <si>
    <t xml:space="preserve">2024-06-11T08:09:07.6940069+02:00</t>
  </si>
  <si>
    <t xml:space="preserve">Saint-Côme-de-Fresné</t>
  </si>
  <si>
    <t xml:space="preserve">2024-06-11T08:08:45.3571895+02:00</t>
  </si>
  <si>
    <t xml:space="preserve">m.robert@example.com</t>
  </si>
  <si>
    <t xml:space="preserve">Ambarès-et-Lagrave</t>
  </si>
  <si>
    <t xml:space="preserve">2024-06-11T08:08:41.5470248+02:00</t>
  </si>
  <si>
    <t xml:space="preserve">Ville-sur-Terre</t>
  </si>
  <si>
    <t xml:space="preserve">2024-06-11T08:08:36.6258515+02:00</t>
  </si>
  <si>
    <t xml:space="preserve">Sanous</t>
  </si>
  <si>
    <t xml:space="preserve">2024-06-11T08:08:13.7479101+02:00</t>
  </si>
  <si>
    <t xml:space="preserve">La Riche</t>
  </si>
  <si>
    <t xml:space="preserve">Genouilly</t>
  </si>
  <si>
    <t xml:space="preserve">La Motte-du-Caire</t>
  </si>
  <si>
    <t xml:space="preserve">2024-06-11T08:07:52.2640296+02:00</t>
  </si>
  <si>
    <t xml:space="preserve">Saint-Andéol</t>
  </si>
  <si>
    <t xml:space="preserve">2024-06-11T08:07:50.3015518+02:00</t>
  </si>
  <si>
    <t xml:space="preserve">Bonnegarde</t>
  </si>
  <si>
    <t xml:space="preserve">2024-06-11T08:07:40.9840627+02:00</t>
  </si>
  <si>
    <t xml:space="preserve">Vaudoy-en-Brie</t>
  </si>
  <si>
    <t xml:space="preserve">2024-06-11T08:07:21.1057237+02:00</t>
  </si>
  <si>
    <t xml:space="preserve">Schwobsheim</t>
  </si>
  <si>
    <t xml:space="preserve">Hecmanville</t>
  </si>
  <si>
    <t xml:space="preserve">2024-06-11T08:07:17.301423+02:00</t>
  </si>
  <si>
    <t xml:space="preserve">Saint-Georges-sur-Fontaine</t>
  </si>
  <si>
    <t xml:space="preserve">2024-06-11T08:07:10.249755+02:00</t>
  </si>
  <si>
    <t xml:space="preserve">Mesnil-sous-Vienne</t>
  </si>
  <si>
    <t xml:space="preserve">Saint-Jean-de-Losne</t>
  </si>
  <si>
    <t xml:space="preserve">2024-06-11T08:06:49.9928729+02:00</t>
  </si>
  <si>
    <t xml:space="preserve">Cumiès</t>
  </si>
  <si>
    <t xml:space="preserve">2024-06-11T08:06:44.9679241+02:00</t>
  </si>
  <si>
    <t xml:space="preserve">Belmont-Bretenoux</t>
  </si>
  <si>
    <t xml:space="preserve">2024-06-11T08:06:38.761546+02:00</t>
  </si>
  <si>
    <t xml:space="preserve">Cenans</t>
  </si>
  <si>
    <t xml:space="preserve">Le Planquay</t>
  </si>
  <si>
    <t xml:space="preserve">Le Ménil-Bérard</t>
  </si>
  <si>
    <t xml:space="preserve">2024-06-11T08:06:35.4406106+02:00</t>
  </si>
  <si>
    <t xml:space="preserve">Ommoy</t>
  </si>
  <si>
    <t xml:space="preserve">2024-06-11T08:06:33.3991053+02:00</t>
  </si>
  <si>
    <t xml:space="preserve">Saint-Acheul</t>
  </si>
  <si>
    <t xml:space="preserve">2024-06-11T08:06:33.1942081+02:00</t>
  </si>
  <si>
    <t xml:space="preserve">Brimont</t>
  </si>
  <si>
    <t xml:space="preserve">2024-06-11T08:06:24.9444274+02:00</t>
  </si>
  <si>
    <t xml:space="preserve">Lagnicourt-Marcel</t>
  </si>
  <si>
    <t xml:space="preserve">Prémesques</t>
  </si>
  <si>
    <t xml:space="preserve">2024-06-11T08:06:21.7162933+02:00</t>
  </si>
  <si>
    <t xml:space="preserve">Crux-la-Ville</t>
  </si>
  <si>
    <t xml:space="preserve">2024-06-11T08:06:20.9977822+02:00</t>
  </si>
  <si>
    <t xml:space="preserve">Retheuil</t>
  </si>
  <si>
    <t xml:space="preserve">Chastel-Nouvel</t>
  </si>
  <si>
    <t xml:space="preserve">Foissy-lès-Vézelay</t>
  </si>
  <si>
    <t xml:space="preserve">2024-06-11T08:06:19.1445742+02:00</t>
  </si>
  <si>
    <t xml:space="preserve">La Vergenne</t>
  </si>
  <si>
    <t xml:space="preserve">2024-06-11T08:06:18.7957395+02:00</t>
  </si>
  <si>
    <t xml:space="preserve">Sandillon</t>
  </si>
  <si>
    <t xml:space="preserve">2024-06-11T08:06:18.4948319+02:00</t>
  </si>
  <si>
    <t xml:space="preserve">Bon Repos sur Blavet</t>
  </si>
  <si>
    <t xml:space="preserve">Morsiglia</t>
  </si>
  <si>
    <t xml:space="preserve">2024-06-11T08:05:59.8135703+02:00</t>
  </si>
  <si>
    <t xml:space="preserve">Petit-Croix</t>
  </si>
  <si>
    <t xml:space="preserve">La Boulaye</t>
  </si>
  <si>
    <t xml:space="preserve">Mézangers</t>
  </si>
  <si>
    <t xml:space="preserve">2024-06-11T08:05:57.681843+02:00</t>
  </si>
  <si>
    <t xml:space="preserve">Jouy-en-Josas</t>
  </si>
  <si>
    <t xml:space="preserve">Marcillé-Robert</t>
  </si>
  <si>
    <t xml:space="preserve">2024-06-11T08:05:54.1967484+02:00</t>
  </si>
  <si>
    <t xml:space="preserve">Homps</t>
  </si>
  <si>
    <t xml:space="preserve">2024-06-11T08:05:43.8337477+02:00</t>
  </si>
  <si>
    <t xml:space="preserve">Amance</t>
  </si>
  <si>
    <t xml:space="preserve">Les Croûtes</t>
  </si>
  <si>
    <t xml:space="preserve">Lambesc</t>
  </si>
  <si>
    <t xml:space="preserve">2024-06-11T08:05:14.7852219+02:00</t>
  </si>
  <si>
    <t xml:space="preserve">L'Abergement-de-Cuisery</t>
  </si>
  <si>
    <t xml:space="preserve">2024-06-11T08:05:13.4890954+02:00</t>
  </si>
  <si>
    <t xml:space="preserve">j.garcia@example.com</t>
  </si>
  <si>
    <t xml:space="preserve">Colligis-Crandelain</t>
  </si>
  <si>
    <t xml:space="preserve">2024-06-11T08:05:09.0909282+02:00</t>
  </si>
  <si>
    <t xml:space="preserve">Saiguède</t>
  </si>
  <si>
    <t xml:space="preserve">2024-06-11T08:05:05.3570191+02:00</t>
  </si>
  <si>
    <t xml:space="preserve">Gergy</t>
  </si>
  <si>
    <t xml:space="preserve">2024-06-11T08:04:54.8317012+02:00</t>
  </si>
  <si>
    <t xml:space="preserve">Calmont</t>
  </si>
  <si>
    <t xml:space="preserve">2024-06-11T08:04:46.9517993+02:00</t>
  </si>
  <si>
    <t xml:space="preserve">Trannes</t>
  </si>
  <si>
    <t xml:space="preserve">2024-06-11T08:04:42.4883589+02:00</t>
  </si>
  <si>
    <t xml:space="preserve">Arrancy</t>
  </si>
  <si>
    <t xml:space="preserve">Mont-Laurent</t>
  </si>
  <si>
    <t xml:space="preserve">2024-06-11T08:04:38.0599368+02:00</t>
  </si>
  <si>
    <t xml:space="preserve">Ardengost</t>
  </si>
  <si>
    <t xml:space="preserve">2024-06-11T08:04:21.5927479+02:00</t>
  </si>
  <si>
    <t xml:space="preserve">Ossey-les-Trois-Maisons</t>
  </si>
  <si>
    <t xml:space="preserve">2024-06-11T08:04:20.9606599+02:00</t>
  </si>
  <si>
    <t xml:space="preserve">i.dubois@example.com</t>
  </si>
  <si>
    <t xml:space="preserve">Domecy-sur-Cure</t>
  </si>
  <si>
    <t xml:space="preserve">2024-06-11T08:04:19.2660185+02:00</t>
  </si>
  <si>
    <t xml:space="preserve">Ubexy</t>
  </si>
  <si>
    <t xml:space="preserve">2024-06-11T08:04:11.7243766+02:00</t>
  </si>
  <si>
    <t xml:space="preserve">Corcelles-les-Monts</t>
  </si>
  <si>
    <t xml:space="preserve">2024-06-11T08:03:57.7390659+02:00</t>
  </si>
  <si>
    <t xml:space="preserve">Pergain-Taillac</t>
  </si>
  <si>
    <t xml:space="preserve">2024-06-11T08:03:20.4781285+02:00</t>
  </si>
  <si>
    <t xml:space="preserve">Septsarges</t>
  </si>
  <si>
    <t xml:space="preserve">2024-06-11T08:03:09.3003927+02:00</t>
  </si>
  <si>
    <t xml:space="preserve">Fressain</t>
  </si>
  <si>
    <t xml:space="preserve">2024-06-11T08:03:09.1840045+02:00</t>
  </si>
  <si>
    <t xml:space="preserve">Hauviné</t>
  </si>
  <si>
    <t xml:space="preserve">2024-06-11T08:03:06.0407561+02:00</t>
  </si>
  <si>
    <t xml:space="preserve">Dompierre-sur-Mer</t>
  </si>
  <si>
    <t xml:space="preserve">2024-06-11T08:02:52.2909827+02:00</t>
  </si>
  <si>
    <t xml:space="preserve">Nébing</t>
  </si>
  <si>
    <t xml:space="preserve">2024-06-11T08:02:13.8078153+02:00</t>
  </si>
  <si>
    <t xml:space="preserve">Botmeur</t>
  </si>
  <si>
    <t xml:space="preserve">Clé</t>
  </si>
  <si>
    <t xml:space="preserve">Valeur</t>
  </si>
  <si>
    <t xml:space="preserve">Ventil</t>
  </si>
  <si>
    <t xml:space="preserve">formSlug</t>
  </si>
  <si>
    <t xml:space="preserve">inscriptions-ateliers-cirque-2024-25</t>
  </si>
  <si>
    <t xml:space="preserve">formType</t>
  </si>
  <si>
    <t xml:space="preserve">Membership</t>
  </si>
  <si>
    <t xml:space="preserve">LastImportDate</t>
  </si>
  <si>
    <t xml:space="preserve">2025-04-24T08:07:42.009Z</t>
  </si>
  <si>
    <t xml:space="preserve">selectedFields</t>
  </si>
  <si>
    <t xml:space="preserve">["order.id","order.date","payer.email","payer.firstName","payer.lastName","name","user.firstName","user.lastName","amount","donation.amount","discount.code","discount.amount"]</t>
  </si>
  <si>
    <t xml:space="preserve">selectedPaymentFields</t>
  </si>
  <si>
    <t xml:space="preserve">["installmentNumber","paymentMeans","date","cashOutState","shareAmount","state","refundCount","refundTotalAmount"]</t>
  </si>
  <si>
    <t xml:space="preserve">selectedCustomFields</t>
  </si>
  <si>
    <t xml:space="preserve">["customFields.Date_de_naissance_de_la_personne_inscrite","customFields.Genre_de_la_personne_inscrite","customFields.Tlphone_du_responsable_lgal","customFields.Code_postal","customFields.Ville","customFields.Liste_dattente__Quels_cours__indiquez_le_jour_la_tranche_dge_et_les_horaires"]</t>
  </si>
  <si>
    <t xml:space="preserve">selectedOptionFields</t>
  </si>
  <si>
    <t xml:space="preserve">[]</t>
  </si>
  <si>
    <t xml:space="preserve">importType</t>
  </si>
  <si>
    <t xml:space="preserve">campaign</t>
  </si>
  <si>
    <t xml:space="preserve">HAS_MULTIPLE_PAYMENTS</t>
  </si>
  <si>
    <t xml:space="preserve">LastUpdateSyncDateNew</t>
  </si>
  <si>
    <t xml:space="preserve">LastUpdateSyncDatePay</t>
  </si>
  <si>
    <t xml:space="preserve">VENTILATION_EXECUTED</t>
  </si>
  <si>
    <t xml:space="preserve">2025-04-24T09:12:12.136Z</t>
  </si>
  <si>
    <t xml:space="preserve">Item</t>
  </si>
  <si>
    <t xml:space="preserve">Effectif maximum (obligatoire)</t>
  </si>
  <si>
    <t xml:space="preserve">Feuille destination (facultatif)</t>
  </si>
  <si>
    <t xml:space="preserve">Ordre des items (facultatif)</t>
  </si>
  <si>
    <t xml:space="preserve">Lignes supplémentaires (facultatif)</t>
  </si>
  <si>
    <t xml:space="preserve">Couleur bloc (facultatif)</t>
  </si>
  <si>
    <t xml:space="preserve">Observations</t>
  </si>
  <si>
    <t xml:space="preserve">Total femmes</t>
  </si>
  <si>
    <t xml:space="preserve">Total hommes</t>
  </si>
  <si>
    <t xml:space="preserve">TOTAL feuille</t>
  </si>
  <si>
    <t xml:space="preserve">Total nombre inscrits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</si>
</sst>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0"/>
    <numFmt numFmtId="167" formatCode="dd/mm/yyyy"/>
    <numFmt numFmtId="168" formatCode="d/m/yyyy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Arial"/>
      <family val="0"/>
      <charset val="1"/>
    </font>
    <font>
      <sz val="11"/>
      <color theme="1"/>
      <name val="Arial"/>
      <family val="0"/>
      <charset val="1"/>
    </font>
    <font>
      <u val="single"/>
      <sz val="11"/>
      <color rgb="FF0000FF"/>
      <name val="Cambria"/>
      <family val="0"/>
      <charset val="1"/>
    </font>
    <font>
      <b val="true"/>
      <sz val="16"/>
      <color theme="1"/>
      <name val="Arial"/>
      <family val="0"/>
      <charset val="1"/>
    </font>
  </fonts>
  <fills count="49">
    <fill>
      <patternFill patternType="none"/>
    </fill>
    <fill>
      <patternFill patternType="gray125"/>
    </fill>
    <fill>
      <patternFill patternType="solid">
        <fgColor rgb="FFEDE7F6"/>
        <bgColor rgb="FFF6DEF9"/>
      </patternFill>
    </fill>
    <fill>
      <patternFill patternType="solid">
        <fgColor rgb="FFFFFFFF"/>
        <bgColor rgb="FFFCFDF4"/>
      </patternFill>
    </fill>
    <fill>
      <patternFill patternType="solid">
        <fgColor rgb="FFDDEEFF"/>
        <bgColor rgb="FFDEF1F9"/>
      </patternFill>
    </fill>
    <fill>
      <patternFill patternType="solid">
        <fgColor rgb="FFF1F8FF"/>
        <bgColor rgb="FFF4FAFD"/>
      </patternFill>
    </fill>
    <fill>
      <patternFill patternType="solid">
        <fgColor rgb="FFFFDDEE"/>
        <bgColor rgb="FFF9DEED"/>
      </patternFill>
    </fill>
    <fill>
      <patternFill patternType="solid">
        <fgColor rgb="FFFFF1F8"/>
        <bgColor rgb="FFFDF4F9"/>
      </patternFill>
    </fill>
    <fill>
      <patternFill patternType="solid">
        <fgColor rgb="FFEEFFDD"/>
        <bgColor rgb="FFE8F9DE"/>
      </patternFill>
    </fill>
    <fill>
      <patternFill patternType="solid">
        <fgColor rgb="FFF8FFF1"/>
        <bgColor rgb="FFF7FDF4"/>
      </patternFill>
    </fill>
    <fill>
      <patternFill patternType="solid">
        <fgColor rgb="FFDDFFEE"/>
        <bgColor rgb="FFDEF9F1"/>
      </patternFill>
    </fill>
    <fill>
      <patternFill patternType="solid">
        <fgColor rgb="FFF1FFF8"/>
        <bgColor rgb="FFF4FDFA"/>
      </patternFill>
    </fill>
    <fill>
      <patternFill patternType="solid">
        <fgColor rgb="FFFFFFE0"/>
        <bgColor rgb="FFFFFFF2"/>
      </patternFill>
    </fill>
    <fill>
      <patternFill patternType="solid">
        <fgColor rgb="FFFFFFF2"/>
        <bgColor rgb="FFFCFDF4"/>
      </patternFill>
    </fill>
    <fill>
      <patternFill patternType="solid">
        <fgColor rgb="FFFFEEDD"/>
        <bgColor rgb="FFF9EDDE"/>
      </patternFill>
    </fill>
    <fill>
      <patternFill patternType="solid">
        <fgColor rgb="FFFFF8F1"/>
        <bgColor rgb="FFFDF9F4"/>
      </patternFill>
    </fill>
    <fill>
      <patternFill patternType="solid">
        <fgColor rgb="FFB2FFFF"/>
        <bgColor rgb="FFDDFFEE"/>
      </patternFill>
    </fill>
    <fill>
      <patternFill patternType="solid">
        <fgColor rgb="FFCCCCCC"/>
        <bgColor rgb="FFDEE3F9"/>
      </patternFill>
    </fill>
    <fill>
      <patternFill patternType="solid">
        <fgColor rgb="FF92ECD3"/>
        <bgColor rgb="FF92ECA3"/>
      </patternFill>
    </fill>
    <fill>
      <patternFill patternType="solid">
        <fgColor rgb="FFF4FDFA"/>
        <bgColor rgb="FFF4FDF5"/>
      </patternFill>
    </fill>
    <fill>
      <patternFill patternType="solid">
        <fgColor rgb="FFDEF9F1"/>
        <bgColor rgb="FFDEF9E3"/>
      </patternFill>
    </fill>
    <fill>
      <patternFill patternType="solid">
        <fgColor rgb="FFEC9292"/>
        <bgColor rgb="FFEC92C3"/>
      </patternFill>
    </fill>
    <fill>
      <patternFill patternType="solid">
        <fgColor rgb="FFFDF4F4"/>
        <bgColor rgb="FFFDF4F9"/>
      </patternFill>
    </fill>
    <fill>
      <patternFill patternType="solid">
        <fgColor rgb="FFF9DEDE"/>
        <bgColor rgb="FFF9DEED"/>
      </patternFill>
    </fill>
    <fill>
      <patternFill patternType="solid">
        <fgColor rgb="FF92D3EC"/>
        <bgColor rgb="FF92ECD3"/>
      </patternFill>
    </fill>
    <fill>
      <patternFill patternType="solid">
        <fgColor rgb="FFF4FAFD"/>
        <bgColor rgb="FFF1F8FF"/>
      </patternFill>
    </fill>
    <fill>
      <patternFill patternType="solid">
        <fgColor rgb="FFDEF1F9"/>
        <bgColor rgb="FFDDEEFF"/>
      </patternFill>
    </fill>
    <fill>
      <patternFill patternType="solid">
        <fgColor rgb="FF92A3EC"/>
        <bgColor rgb="FF999999"/>
      </patternFill>
    </fill>
    <fill>
      <patternFill patternType="solid">
        <fgColor rgb="FFF4F5FD"/>
        <bgColor rgb="FFF1F8FF"/>
      </patternFill>
    </fill>
    <fill>
      <patternFill patternType="solid">
        <fgColor rgb="FFDEE3F9"/>
        <bgColor rgb="FFDDEEFF"/>
      </patternFill>
    </fill>
    <fill>
      <patternFill patternType="solid">
        <fgColor rgb="FFB3EC92"/>
        <bgColor rgb="FF92ECA3"/>
      </patternFill>
    </fill>
    <fill>
      <patternFill patternType="solid">
        <fgColor rgb="FFF7FDF4"/>
        <bgColor rgb="FFF4FDF5"/>
      </patternFill>
    </fill>
    <fill>
      <patternFill patternType="solid">
        <fgColor rgb="FFE8F9DE"/>
        <bgColor rgb="FFEEFFDD"/>
      </patternFill>
    </fill>
    <fill>
      <patternFill patternType="solid">
        <fgColor rgb="FF92ECA3"/>
        <bgColor rgb="FF92ECD3"/>
      </patternFill>
    </fill>
    <fill>
      <patternFill patternType="solid">
        <fgColor rgb="FFF4FDF5"/>
        <bgColor rgb="FFF4FDFA"/>
      </patternFill>
    </fill>
    <fill>
      <patternFill patternType="solid">
        <fgColor rgb="FFDEF9E3"/>
        <bgColor rgb="FFDEF9F1"/>
      </patternFill>
    </fill>
    <fill>
      <patternFill patternType="solid">
        <fgColor rgb="FF999999"/>
        <bgColor rgb="FF92A3EC"/>
      </patternFill>
    </fill>
    <fill>
      <patternFill patternType="solid">
        <fgColor rgb="FFEC92C3"/>
        <bgColor rgb="FFE492EC"/>
      </patternFill>
    </fill>
    <fill>
      <patternFill patternType="solid">
        <fgColor rgb="FFFDF4F9"/>
        <bgColor rgb="FFFCF4FD"/>
      </patternFill>
    </fill>
    <fill>
      <patternFill patternType="solid">
        <fgColor rgb="FFF9DEED"/>
        <bgColor rgb="FFFFDDEE"/>
      </patternFill>
    </fill>
    <fill>
      <patternFill patternType="solid">
        <fgColor rgb="FFECC392"/>
        <bgColor rgb="FFCCCCCC"/>
      </patternFill>
    </fill>
    <fill>
      <patternFill patternType="solid">
        <fgColor rgb="FFFDF9F4"/>
        <bgColor rgb="FFFFF8F1"/>
      </patternFill>
    </fill>
    <fill>
      <patternFill patternType="solid">
        <fgColor rgb="FFF9EDDE"/>
        <bgColor rgb="FFFFEEDD"/>
      </patternFill>
    </fill>
    <fill>
      <patternFill patternType="solid">
        <fgColor rgb="FFE4EC92"/>
        <bgColor rgb="FFB3EC92"/>
      </patternFill>
    </fill>
    <fill>
      <patternFill patternType="solid">
        <fgColor rgb="FFFCFDF4"/>
        <bgColor rgb="FFFFFFF2"/>
      </patternFill>
    </fill>
    <fill>
      <patternFill patternType="solid">
        <fgColor rgb="FFF6F9DE"/>
        <bgColor rgb="FFEEFFDD"/>
      </patternFill>
    </fill>
    <fill>
      <patternFill patternType="solid">
        <fgColor rgb="FFE492EC"/>
        <bgColor rgb="FFEC92C3"/>
      </patternFill>
    </fill>
    <fill>
      <patternFill patternType="solid">
        <fgColor rgb="FFFCF4FD"/>
        <bgColor rgb="FFFDF4F9"/>
      </patternFill>
    </fill>
    <fill>
      <patternFill patternType="solid">
        <fgColor rgb="FFF6DEF9"/>
        <bgColor rgb="FFF9DEED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8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9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1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11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1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1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1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1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1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16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1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1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1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1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19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1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1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1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19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5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2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1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21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21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2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2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2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2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2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2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8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8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9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2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3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3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31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3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3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31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3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3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3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3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3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3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3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3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3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3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3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3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3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3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38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3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3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38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3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9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3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3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4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41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4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4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41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4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4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4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4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4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4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4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4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4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4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4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4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4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4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4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4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4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8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4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4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8FFF1"/>
      <rgbColor rgb="FFE8F9DE"/>
      <rgbColor rgb="FF0000FF"/>
      <rgbColor rgb="FFEEFFDD"/>
      <rgbColor rgb="FFFDF4F9"/>
      <rgbColor rgb="FFB2FFFF"/>
      <rgbColor rgb="FF800000"/>
      <rgbColor rgb="FFF4FDF5"/>
      <rgbColor rgb="FF000080"/>
      <rgbColor rgb="FFF9EDDE"/>
      <rgbColor rgb="FFF7FDF4"/>
      <rgbColor rgb="FFF1F8FF"/>
      <rgbColor rgb="FFCCCCCC"/>
      <rgbColor rgb="FF92ECA3"/>
      <rgbColor rgb="FF92A3EC"/>
      <rgbColor rgb="FFFFEEDD"/>
      <rgbColor rgb="FFFFFFE0"/>
      <rgbColor rgb="FFDDFFEE"/>
      <rgbColor rgb="FF660066"/>
      <rgbColor rgb="FFEC9292"/>
      <rgbColor rgb="FFFCF4FD"/>
      <rgbColor rgb="FFDEE3F9"/>
      <rgbColor rgb="FF000080"/>
      <rgbColor rgb="FFFDF9F4"/>
      <rgbColor rgb="FFF6F9DE"/>
      <rgbColor rgb="FFDDEEFF"/>
      <rgbColor rgb="FFFCFDF4"/>
      <rgbColor rgb="FF800000"/>
      <rgbColor rgb="FFF4FAFD"/>
      <rgbColor rgb="FF0000FF"/>
      <rgbColor rgb="FFDEF1F9"/>
      <rgbColor rgb="FFDEF9F1"/>
      <rgbColor rgb="FFDEF9E3"/>
      <rgbColor rgb="FFE4EC92"/>
      <rgbColor rgb="FF92D3EC"/>
      <rgbColor rgb="FFEC92C3"/>
      <rgbColor rgb="FFE492EC"/>
      <rgbColor rgb="FFECC392"/>
      <rgbColor rgb="FFF4F5FD"/>
      <rgbColor rgb="FF92ECD3"/>
      <rgbColor rgb="FFB3EC92"/>
      <rgbColor rgb="FFF9DEDE"/>
      <rgbColor rgb="FFFFDDEE"/>
      <rgbColor rgb="FFF9DEED"/>
      <rgbColor rgb="FFF6DEF9"/>
      <rgbColor rgb="FF999999"/>
      <rgbColor rgb="FFFFFFF2"/>
      <rgbColor rgb="FFEDE7F6"/>
      <rgbColor rgb="FF003300"/>
      <rgbColor rgb="FFF1FFF8"/>
      <rgbColor rgb="FFFDF4F4"/>
      <rgbColor rgb="FFFFF1F8"/>
      <rgbColor rgb="FFFFF8F1"/>
      <rgbColor rgb="FFF4FDF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://order.id/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15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4" activeCellId="0" sqref="H24"/>
    </sheetView>
  </sheetViews>
  <sheetFormatPr defaultColWidth="12.6328125" defaultRowHeight="15.75" zeroHeight="false" outlineLevelRow="0" outlineLevelCol="0"/>
  <cols>
    <col collapsed="false" customWidth="true" hidden="false" outlineLevel="0" max="1" min="1" style="0" width="25.12"/>
    <col collapsed="false" customWidth="true" hidden="false" outlineLevel="0" max="2" min="2" style="0" width="17.63"/>
    <col collapsed="false" customWidth="true" hidden="false" outlineLevel="0" max="3" min="3" style="0" width="18.88"/>
  </cols>
  <sheetData>
    <row r="1" customFormat="false" ht="15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false" ht="15.75" hidden="false" customHeight="false" outlineLevel="0" collapsed="false">
      <c r="A2" s="2"/>
      <c r="B2" s="3" t="n">
        <f aca="false">SUM('Dons-adhésions'!P102,'Lundi-mardi'!P224,'Jeudi-vendredi'!P48,'Liste-d-attente'!P68,Mercredi!P284,Samedi!P316)</f>
        <v>152587.6</v>
      </c>
      <c r="C2" s="3" t="n">
        <f aca="false">SUM('Dons-adhésions'!Q102,'Lundi-mardi'!Q224,'Jeudi-vendredi'!Q48,'Liste-d-attente'!Q68,Mercredi!Q284,Samedi!Q316)</f>
        <v>3887.15</v>
      </c>
      <c r="D2" s="3" t="n">
        <f aca="false">B2+C2</f>
        <v>156474.75</v>
      </c>
      <c r="E2" s="3" t="n">
        <f aca="false">SUM('Dons-adhésions'!C102,'Lundi-mardi'!C224,'Jeudi-vendredi'!C48,'Liste-d-attente'!C68,Mercredi!C284,Samedi!C316)</f>
        <v>510</v>
      </c>
    </row>
    <row r="3" customFormat="false" ht="15.75" hidden="false" customHeight="false" outlineLevel="0" collapsed="false">
      <c r="B3" s="4"/>
      <c r="C3" s="4"/>
      <c r="D3" s="4"/>
      <c r="E3" s="4"/>
    </row>
    <row r="4" customFormat="false" ht="15.75" hidden="false" customHeight="false" outlineLevel="0" collapsed="false">
      <c r="A4" s="5" t="s">
        <v>5</v>
      </c>
      <c r="B4" s="5" t="s">
        <v>6</v>
      </c>
      <c r="C4" s="5" t="s">
        <v>7</v>
      </c>
      <c r="D4" s="5" t="s">
        <v>3</v>
      </c>
      <c r="E4" s="5" t="s">
        <v>4</v>
      </c>
    </row>
    <row r="5" customFormat="false" ht="15.75" hidden="false" customHeight="false" outlineLevel="0" collapsed="false">
      <c r="A5" s="6" t="s">
        <v>8</v>
      </c>
      <c r="B5" s="7" t="n">
        <f aca="false">'Dons-adhésions'!P102</f>
        <v>136</v>
      </c>
      <c r="C5" s="7" t="n">
        <f aca="false">'Dons-adhésions'!Q102</f>
        <v>0</v>
      </c>
      <c r="D5" s="7" t="n">
        <f aca="false">B5+C5</f>
        <v>136</v>
      </c>
      <c r="E5" s="7" t="n">
        <f aca="false">'Dons-adhésions'!C102</f>
        <v>18</v>
      </c>
    </row>
    <row r="6" customFormat="false" ht="15.75" hidden="false" customHeight="false" outlineLevel="0" collapsed="false">
      <c r="A6" s="8" t="s">
        <v>9</v>
      </c>
      <c r="B6" s="9" t="n">
        <f aca="false">'Lundi-mardi'!P224</f>
        <v>30359.4</v>
      </c>
      <c r="C6" s="9" t="n">
        <f aca="false">'Lundi-mardi'!Q224</f>
        <v>369.6</v>
      </c>
      <c r="D6" s="9" t="n">
        <f aca="false">B6+C6</f>
        <v>30729</v>
      </c>
      <c r="E6" s="9" t="n">
        <f aca="false">'Lundi-mardi'!C224</f>
        <v>86</v>
      </c>
    </row>
    <row r="7" customFormat="false" ht="15.75" hidden="false" customHeight="false" outlineLevel="0" collapsed="false">
      <c r="A7" s="6" t="s">
        <v>10</v>
      </c>
      <c r="B7" s="7" t="n">
        <f aca="false">'Jeudi-vendredi'!P48</f>
        <v>8674.8</v>
      </c>
      <c r="C7" s="7" t="n">
        <f aca="false">'Jeudi-vendredi'!Q48</f>
        <v>264</v>
      </c>
      <c r="D7" s="7" t="n">
        <f aca="false">B7+C7</f>
        <v>8938.8</v>
      </c>
      <c r="E7" s="7" t="n">
        <f aca="false">'Jeudi-vendredi'!C48</f>
        <v>24</v>
      </c>
    </row>
    <row r="8" customFormat="false" ht="15.75" hidden="false" customHeight="false" outlineLevel="0" collapsed="false">
      <c r="A8" s="8" t="s">
        <v>11</v>
      </c>
      <c r="B8" s="9" t="n">
        <f aca="false">'Liste-d-attente'!P68</f>
        <v>0</v>
      </c>
      <c r="C8" s="9" t="n">
        <f aca="false">'Liste-d-attente'!Q68</f>
        <v>0</v>
      </c>
      <c r="D8" s="9" t="n">
        <f aca="false">B8+C8</f>
        <v>0</v>
      </c>
      <c r="E8" s="9" t="n">
        <f aca="false">'Liste-d-attente'!C68</f>
        <v>48</v>
      </c>
    </row>
    <row r="9" customFormat="false" ht="15.75" hidden="false" customHeight="false" outlineLevel="0" collapsed="false">
      <c r="A9" s="6" t="s">
        <v>12</v>
      </c>
      <c r="B9" s="7" t="n">
        <f aca="false">Mercredi!P284</f>
        <v>48943.8</v>
      </c>
      <c r="C9" s="7" t="n">
        <f aca="false">Mercredi!Q284</f>
        <v>1878.55</v>
      </c>
      <c r="D9" s="7" t="n">
        <f aca="false">B9+C9</f>
        <v>50822.35</v>
      </c>
      <c r="E9" s="7" t="n">
        <f aca="false">Mercredi!C284</f>
        <v>143</v>
      </c>
    </row>
    <row r="10" customFormat="false" ht="15.75" hidden="false" customHeight="false" outlineLevel="0" collapsed="false">
      <c r="A10" s="8" t="s">
        <v>13</v>
      </c>
      <c r="B10" s="9" t="n">
        <f aca="false">Samedi!P316</f>
        <v>64473.6</v>
      </c>
      <c r="C10" s="9" t="n">
        <f aca="false">Samedi!Q316</f>
        <v>1375</v>
      </c>
      <c r="D10" s="9" t="n">
        <f aca="false">B10+C10</f>
        <v>65848.6</v>
      </c>
      <c r="E10" s="9" t="n">
        <f aca="false">Samedi!C316</f>
        <v>191</v>
      </c>
    </row>
    <row r="11" customFormat="false" ht="15.75" hidden="false" customHeight="false" outlineLevel="0" collapsed="false">
      <c r="A11" s="5" t="s">
        <v>14</v>
      </c>
      <c r="B11" s="10" t="n">
        <f aca="false">SUM(B5:B10)</f>
        <v>152587.6</v>
      </c>
      <c r="C11" s="10" t="n">
        <f aca="false">SUM(C5:C10)</f>
        <v>3887.15</v>
      </c>
      <c r="D11" s="10" t="n">
        <f aca="false">SUM(D5:D10)</f>
        <v>156474.75</v>
      </c>
      <c r="E11" s="10" t="n">
        <f aca="false">SUM(E5:E10)</f>
        <v>510</v>
      </c>
    </row>
    <row r="12" customFormat="false" ht="15.75" hidden="false" customHeight="false" outlineLevel="0" collapsed="false">
      <c r="A12" s="11" t="s">
        <v>15</v>
      </c>
    </row>
    <row r="13" customFormat="false" ht="15.75" hidden="false" customHeight="false" outlineLevel="0" collapsed="false">
      <c r="A13" s="12" t="s">
        <v>16</v>
      </c>
      <c r="B13" s="12" t="s">
        <v>6</v>
      </c>
      <c r="C13" s="12" t="s">
        <v>7</v>
      </c>
      <c r="D13" s="12" t="s">
        <v>3</v>
      </c>
      <c r="E13" s="12" t="s">
        <v>4</v>
      </c>
    </row>
    <row r="14" customFormat="false" ht="15.75" hidden="false" customHeight="false" outlineLevel="0" collapsed="false">
      <c r="A14" s="6" t="s">
        <v>17</v>
      </c>
      <c r="B14" s="2" t="n">
        <f aca="false">'Dons-adhésions'!P65</f>
        <v>21</v>
      </c>
      <c r="C14" s="13" t="n">
        <f aca="false">'Dons-adhésions'!Q65</f>
        <v>0</v>
      </c>
      <c r="D14" s="13" t="n">
        <f aca="false">B14+C14</f>
        <v>21</v>
      </c>
      <c r="E14" s="2" t="n">
        <f aca="false">'Dons-adhésions'!C65</f>
        <v>2</v>
      </c>
    </row>
    <row r="15" customFormat="false" ht="15.75" hidden="false" customHeight="false" outlineLevel="0" collapsed="false">
      <c r="A15" s="14" t="s">
        <v>18</v>
      </c>
      <c r="B15" s="15" t="n">
        <f aca="false">'Dons-adhésions'!P99</f>
        <v>115</v>
      </c>
      <c r="C15" s="16" t="n">
        <f aca="false">'Dons-adhésions'!Q99</f>
        <v>0</v>
      </c>
      <c r="D15" s="16" t="n">
        <f aca="false">B15+C15</f>
        <v>115</v>
      </c>
      <c r="E15" s="15" t="n">
        <f aca="false">'Dons-adhésions'!C99</f>
        <v>16</v>
      </c>
    </row>
    <row r="16" customFormat="false" ht="15.75" hidden="false" customHeight="false" outlineLevel="0" collapsed="false">
      <c r="A16" s="6" t="s">
        <v>19</v>
      </c>
      <c r="B16" s="2" t="n">
        <f aca="false">'Lundi-mardi'!P25</f>
        <v>180</v>
      </c>
      <c r="C16" s="13" t="n">
        <f aca="false">'Lundi-mardi'!Q25</f>
        <v>0</v>
      </c>
      <c r="D16" s="13" t="n">
        <f aca="false">B16+C16</f>
        <v>180</v>
      </c>
      <c r="E16" s="2" t="n">
        <f aca="false">'Lundi-mardi'!C25</f>
        <v>6</v>
      </c>
    </row>
    <row r="17" customFormat="false" ht="15.75" hidden="false" customHeight="false" outlineLevel="0" collapsed="false">
      <c r="A17" s="14" t="s">
        <v>20</v>
      </c>
      <c r="B17" s="15" t="n">
        <f aca="false">'Lundi-mardi'!P49</f>
        <v>60</v>
      </c>
      <c r="C17" s="16" t="n">
        <f aca="false">'Lundi-mardi'!Q49</f>
        <v>0</v>
      </c>
      <c r="D17" s="16" t="n">
        <f aca="false">B17+C17</f>
        <v>60</v>
      </c>
      <c r="E17" s="15" t="n">
        <f aca="false">'Lundi-mardi'!C49</f>
        <v>2</v>
      </c>
    </row>
    <row r="18" customFormat="false" ht="15.75" hidden="false" customHeight="false" outlineLevel="0" collapsed="false">
      <c r="A18" s="6" t="s">
        <v>21</v>
      </c>
      <c r="B18" s="2" t="n">
        <f aca="false">'Lundi-mardi'!P73</f>
        <v>1320</v>
      </c>
      <c r="C18" s="13" t="n">
        <f aca="false">'Lundi-mardi'!Q73</f>
        <v>0</v>
      </c>
      <c r="D18" s="13" t="n">
        <f aca="false">B18+C18</f>
        <v>1320</v>
      </c>
      <c r="E18" s="2" t="n">
        <f aca="false">'Lundi-mardi'!C73</f>
        <v>4</v>
      </c>
    </row>
    <row r="19" customFormat="false" ht="15.75" hidden="false" customHeight="false" outlineLevel="0" collapsed="false">
      <c r="A19" s="14" t="s">
        <v>22</v>
      </c>
      <c r="B19" s="15" t="n">
        <f aca="false">'Lundi-mardi'!P97</f>
        <v>5208</v>
      </c>
      <c r="C19" s="16" t="n">
        <f aca="false">'Lundi-mardi'!Q97</f>
        <v>0</v>
      </c>
      <c r="D19" s="16" t="n">
        <f aca="false">B19+C19</f>
        <v>5208</v>
      </c>
      <c r="E19" s="15" t="n">
        <f aca="false">'Lundi-mardi'!C97</f>
        <v>11</v>
      </c>
    </row>
    <row r="20" customFormat="false" ht="15.75" hidden="false" customHeight="false" outlineLevel="0" collapsed="false">
      <c r="A20" s="6" t="s">
        <v>23</v>
      </c>
      <c r="B20" s="2" t="n">
        <f aca="false">'Lundi-mardi'!P117</f>
        <v>3564</v>
      </c>
      <c r="C20" s="13" t="n">
        <f aca="false">'Lundi-mardi'!Q117</f>
        <v>0</v>
      </c>
      <c r="D20" s="13" t="n">
        <f aca="false">B20+C20</f>
        <v>3564</v>
      </c>
      <c r="E20" s="2" t="n">
        <f aca="false">'Lundi-mardi'!C117</f>
        <v>9</v>
      </c>
    </row>
    <row r="21" customFormat="false" ht="15.75" hidden="false" customHeight="false" outlineLevel="0" collapsed="false">
      <c r="A21" s="14" t="s">
        <v>24</v>
      </c>
      <c r="B21" s="15" t="n">
        <f aca="false">'Lundi-mardi'!P149</f>
        <v>7560</v>
      </c>
      <c r="C21" s="16" t="n">
        <f aca="false">'Lundi-mardi'!Q149</f>
        <v>0</v>
      </c>
      <c r="D21" s="16" t="n">
        <f aca="false">B21+C21</f>
        <v>7560</v>
      </c>
      <c r="E21" s="15" t="n">
        <f aca="false">'Lundi-mardi'!C149</f>
        <v>21</v>
      </c>
    </row>
    <row r="22" customFormat="false" ht="15.75" hidden="false" customHeight="false" outlineLevel="0" collapsed="false">
      <c r="A22" s="6" t="s">
        <v>25</v>
      </c>
      <c r="B22" s="2" t="n">
        <f aca="false">'Lundi-mardi'!P181</f>
        <v>5471.4</v>
      </c>
      <c r="C22" s="13" t="n">
        <f aca="false">'Lundi-mardi'!Q181</f>
        <v>237.6</v>
      </c>
      <c r="D22" s="13" t="n">
        <f aca="false">B22+C22</f>
        <v>5709</v>
      </c>
      <c r="E22" s="2" t="n">
        <f aca="false">'Lundi-mardi'!C181</f>
        <v>15</v>
      </c>
    </row>
    <row r="23" customFormat="false" ht="15.75" hidden="false" customHeight="false" outlineLevel="0" collapsed="false">
      <c r="A23" s="14" t="s">
        <v>26</v>
      </c>
      <c r="B23" s="15" t="n">
        <f aca="false">'Lundi-mardi'!P201</f>
        <v>4224</v>
      </c>
      <c r="C23" s="16" t="n">
        <f aca="false">'Lundi-mardi'!Q201</f>
        <v>132</v>
      </c>
      <c r="D23" s="16" t="n">
        <f aca="false">B23+C23</f>
        <v>4356</v>
      </c>
      <c r="E23" s="15" t="n">
        <f aca="false">'Lundi-mardi'!C201</f>
        <v>11</v>
      </c>
    </row>
    <row r="24" customFormat="false" ht="15.75" hidden="false" customHeight="false" outlineLevel="0" collapsed="false">
      <c r="A24" s="6" t="s">
        <v>27</v>
      </c>
      <c r="B24" s="2" t="n">
        <f aca="false">'Lundi-mardi'!P221</f>
        <v>2772</v>
      </c>
      <c r="C24" s="13" t="n">
        <f aca="false">'Lundi-mardi'!Q221</f>
        <v>0</v>
      </c>
      <c r="D24" s="13" t="n">
        <f aca="false">B24+C24</f>
        <v>2772</v>
      </c>
      <c r="E24" s="2" t="n">
        <f aca="false">'Lundi-mardi'!C221</f>
        <v>7</v>
      </c>
    </row>
    <row r="25" customFormat="false" ht="15.75" hidden="false" customHeight="false" outlineLevel="0" collapsed="false">
      <c r="A25" s="14" t="s">
        <v>28</v>
      </c>
      <c r="B25" s="15" t="n">
        <f aca="false">'Jeudi-vendredi'!P21</f>
        <v>4408.8</v>
      </c>
      <c r="C25" s="16" t="n">
        <f aca="false">'Jeudi-vendredi'!Q21</f>
        <v>264</v>
      </c>
      <c r="D25" s="16" t="n">
        <f aca="false">B25+C25</f>
        <v>4672.8</v>
      </c>
      <c r="E25" s="15" t="n">
        <f aca="false">'Jeudi-vendredi'!C21</f>
        <v>12</v>
      </c>
    </row>
    <row r="26" customFormat="false" ht="15.75" hidden="false" customHeight="false" outlineLevel="0" collapsed="false">
      <c r="A26" s="6" t="s">
        <v>29</v>
      </c>
      <c r="B26" s="2" t="n">
        <f aca="false">'Jeudi-vendredi'!P45</f>
        <v>4266</v>
      </c>
      <c r="C26" s="13" t="n">
        <f aca="false">'Jeudi-vendredi'!Q45</f>
        <v>0</v>
      </c>
      <c r="D26" s="13" t="n">
        <f aca="false">B26+C26</f>
        <v>4266</v>
      </c>
      <c r="E26" s="2" t="n">
        <f aca="false">'Jeudi-vendredi'!C45</f>
        <v>12</v>
      </c>
    </row>
    <row r="27" customFormat="false" ht="15.75" hidden="false" customHeight="false" outlineLevel="0" collapsed="false">
      <c r="A27" s="14" t="s">
        <v>30</v>
      </c>
      <c r="B27" s="15" t="n">
        <f aca="false">'Liste-d-attente'!P65</f>
        <v>0</v>
      </c>
      <c r="C27" s="16" t="n">
        <f aca="false">'Liste-d-attente'!Q65</f>
        <v>0</v>
      </c>
      <c r="D27" s="16" t="n">
        <f aca="false">B27+C27</f>
        <v>0</v>
      </c>
      <c r="E27" s="15" t="n">
        <f aca="false">'Liste-d-attente'!C65</f>
        <v>48</v>
      </c>
    </row>
    <row r="28" customFormat="false" ht="15.75" hidden="false" customHeight="false" outlineLevel="0" collapsed="false">
      <c r="A28" s="6" t="s">
        <v>31</v>
      </c>
      <c r="B28" s="2" t="n">
        <f aca="false">Mercredi!P21</f>
        <v>3740</v>
      </c>
      <c r="C28" s="13" t="n">
        <f aca="false">Mercredi!Q21</f>
        <v>0</v>
      </c>
      <c r="D28" s="13" t="n">
        <f aca="false">B28+C28</f>
        <v>3740</v>
      </c>
      <c r="E28" s="2" t="n">
        <f aca="false">Mercredi!C21</f>
        <v>12</v>
      </c>
    </row>
    <row r="29" customFormat="false" ht="15.75" hidden="false" customHeight="false" outlineLevel="0" collapsed="false">
      <c r="A29" s="14" t="s">
        <v>32</v>
      </c>
      <c r="B29" s="15" t="n">
        <f aca="false">Mercredi!P37</f>
        <v>2640</v>
      </c>
      <c r="C29" s="16" t="n">
        <f aca="false">Mercredi!Q37</f>
        <v>0</v>
      </c>
      <c r="D29" s="16" t="n">
        <f aca="false">B29+C29</f>
        <v>2640</v>
      </c>
      <c r="E29" s="15" t="n">
        <f aca="false">Mercredi!C37</f>
        <v>8</v>
      </c>
    </row>
    <row r="30" customFormat="false" ht="15.75" hidden="false" customHeight="false" outlineLevel="0" collapsed="false">
      <c r="A30" s="6" t="s">
        <v>33</v>
      </c>
      <c r="B30" s="2" t="n">
        <f aca="false">Mercredi!P63</f>
        <v>5039.1</v>
      </c>
      <c r="C30" s="13" t="n">
        <f aca="false">Mercredi!Q63</f>
        <v>348.65</v>
      </c>
      <c r="D30" s="13" t="n">
        <f aca="false">B30+C30</f>
        <v>5387.75</v>
      </c>
      <c r="E30" s="2" t="n">
        <f aca="false">Mercredi!C63</f>
        <v>16</v>
      </c>
    </row>
    <row r="31" customFormat="false" ht="15.75" hidden="false" customHeight="false" outlineLevel="0" collapsed="false">
      <c r="A31" s="14" t="s">
        <v>34</v>
      </c>
      <c r="B31" s="15" t="n">
        <f aca="false">Mercredi!P89</f>
        <v>3680</v>
      </c>
      <c r="C31" s="16" t="n">
        <f aca="false">Mercredi!Q89</f>
        <v>115</v>
      </c>
      <c r="D31" s="16" t="n">
        <f aca="false">B31+C31</f>
        <v>3795</v>
      </c>
      <c r="E31" s="15" t="n">
        <f aca="false">Mercredi!C89</f>
        <v>11</v>
      </c>
    </row>
    <row r="32" customFormat="false" ht="15.75" hidden="false" customHeight="false" outlineLevel="0" collapsed="false">
      <c r="A32" s="6" t="s">
        <v>35</v>
      </c>
      <c r="B32" s="2" t="n">
        <f aca="false">Mercredi!P121</f>
        <v>6833.35</v>
      </c>
      <c r="C32" s="13" t="n">
        <f aca="false">Mercredi!Q121</f>
        <v>348.65</v>
      </c>
      <c r="D32" s="13" t="n">
        <f aca="false">B32+C32</f>
        <v>7182</v>
      </c>
      <c r="E32" s="2" t="n">
        <f aca="false">Mercredi!C121</f>
        <v>20</v>
      </c>
    </row>
    <row r="33" customFormat="false" ht="15.75" hidden="false" customHeight="false" outlineLevel="0" collapsed="false">
      <c r="A33" s="14" t="s">
        <v>36</v>
      </c>
      <c r="B33" s="15" t="n">
        <f aca="false">Mercredi!P153</f>
        <v>6000</v>
      </c>
      <c r="C33" s="16" t="n">
        <f aca="false">Mercredi!Q153</f>
        <v>480</v>
      </c>
      <c r="D33" s="16" t="n">
        <f aca="false">B33+C33</f>
        <v>6480</v>
      </c>
      <c r="E33" s="15" t="n">
        <f aca="false">Mercredi!C153</f>
        <v>18</v>
      </c>
    </row>
    <row r="34" customFormat="false" ht="15.75" hidden="false" customHeight="false" outlineLevel="0" collapsed="false">
      <c r="A34" s="6" t="s">
        <v>37</v>
      </c>
      <c r="B34" s="2" t="n">
        <f aca="false">Mercredi!P185</f>
        <v>6336</v>
      </c>
      <c r="C34" s="13" t="n">
        <f aca="false">Mercredi!Q185</f>
        <v>0</v>
      </c>
      <c r="D34" s="13" t="n">
        <f aca="false">B34+C34</f>
        <v>6336</v>
      </c>
      <c r="E34" s="2" t="n">
        <f aca="false">Mercredi!C185</f>
        <v>16</v>
      </c>
    </row>
    <row r="35" customFormat="false" ht="15.75" hidden="false" customHeight="false" outlineLevel="0" collapsed="false">
      <c r="A35" s="14" t="s">
        <v>38</v>
      </c>
      <c r="B35" s="15" t="n">
        <f aca="false">Mercredi!P209</f>
        <v>4620</v>
      </c>
      <c r="C35" s="16" t="n">
        <f aca="false">Mercredi!Q209</f>
        <v>0</v>
      </c>
      <c r="D35" s="16" t="n">
        <f aca="false">B35+C35</f>
        <v>4620</v>
      </c>
      <c r="E35" s="15" t="n">
        <f aca="false">Mercredi!C209</f>
        <v>14</v>
      </c>
    </row>
    <row r="36" customFormat="false" ht="15.75" hidden="false" customHeight="false" outlineLevel="0" collapsed="false">
      <c r="A36" s="6" t="s">
        <v>39</v>
      </c>
      <c r="B36" s="2" t="n">
        <f aca="false">Mercredi!P229</f>
        <v>90</v>
      </c>
      <c r="C36" s="13" t="n">
        <f aca="false">Mercredi!Q229</f>
        <v>0</v>
      </c>
      <c r="D36" s="13" t="n">
        <f aca="false">B36+C36</f>
        <v>90</v>
      </c>
      <c r="E36" s="2" t="n">
        <f aca="false">Mercredi!C229</f>
        <v>1</v>
      </c>
    </row>
    <row r="37" customFormat="false" ht="15.75" hidden="false" customHeight="false" outlineLevel="0" collapsed="false">
      <c r="A37" s="14" t="s">
        <v>40</v>
      </c>
      <c r="B37" s="15" t="n">
        <f aca="false">Mercredi!P261</f>
        <v>5470.75</v>
      </c>
      <c r="C37" s="16" t="n">
        <f aca="false">Mercredi!Q261</f>
        <v>348.65</v>
      </c>
      <c r="D37" s="16" t="n">
        <f aca="false">B37+C37</f>
        <v>5819.4</v>
      </c>
      <c r="E37" s="15" t="n">
        <f aca="false">Mercredi!C261</f>
        <v>15</v>
      </c>
    </row>
    <row r="38" customFormat="false" ht="15.75" hidden="false" customHeight="false" outlineLevel="0" collapsed="false">
      <c r="A38" s="6" t="s">
        <v>41</v>
      </c>
      <c r="B38" s="2" t="n">
        <f aca="false">Mercredi!P281</f>
        <v>4494.6</v>
      </c>
      <c r="C38" s="13" t="n">
        <f aca="false">Mercredi!Q281</f>
        <v>237.6</v>
      </c>
      <c r="D38" s="13" t="n">
        <f aca="false">B38+C38</f>
        <v>4732.2</v>
      </c>
      <c r="E38" s="2" t="n">
        <f aca="false">Mercredi!C281</f>
        <v>12</v>
      </c>
    </row>
    <row r="39" customFormat="false" ht="15.75" hidden="false" customHeight="false" outlineLevel="0" collapsed="false">
      <c r="A39" s="14" t="s">
        <v>42</v>
      </c>
      <c r="B39" s="15" t="n">
        <f aca="false">Samedi!P25</f>
        <v>4620</v>
      </c>
      <c r="C39" s="16" t="n">
        <f aca="false">Samedi!Q25</f>
        <v>0</v>
      </c>
      <c r="D39" s="16" t="n">
        <f aca="false">B39+C39</f>
        <v>4620</v>
      </c>
      <c r="E39" s="15" t="n">
        <f aca="false">Samedi!C25</f>
        <v>14</v>
      </c>
    </row>
    <row r="40" customFormat="false" ht="15.75" hidden="false" customHeight="false" outlineLevel="0" collapsed="false">
      <c r="A40" s="6" t="s">
        <v>43</v>
      </c>
      <c r="B40" s="2" t="n">
        <f aca="false">Samedi!P49</f>
        <v>5230.5</v>
      </c>
      <c r="C40" s="13" t="n">
        <f aca="false">Samedi!Q49</f>
        <v>0</v>
      </c>
      <c r="D40" s="13" t="n">
        <f aca="false">B40+C40</f>
        <v>5230.5</v>
      </c>
      <c r="E40" s="2" t="n">
        <f aca="false">Samedi!C49</f>
        <v>16</v>
      </c>
    </row>
    <row r="41" customFormat="false" ht="15.75" hidden="false" customHeight="false" outlineLevel="0" collapsed="false">
      <c r="A41" s="14" t="s">
        <v>44</v>
      </c>
      <c r="B41" s="15" t="n">
        <f aca="false">Samedi!P77</f>
        <v>6440</v>
      </c>
      <c r="C41" s="16" t="n">
        <f aca="false">Samedi!Q77</f>
        <v>115</v>
      </c>
      <c r="D41" s="16" t="n">
        <f aca="false">B41+C41</f>
        <v>6555</v>
      </c>
      <c r="E41" s="15" t="n">
        <f aca="false">Samedi!C77</f>
        <v>19</v>
      </c>
    </row>
    <row r="42" customFormat="false" ht="15.75" hidden="false" customHeight="false" outlineLevel="0" collapsed="false">
      <c r="A42" s="6" t="s">
        <v>45</v>
      </c>
      <c r="B42" s="2" t="n">
        <f aca="false">Samedi!P101</f>
        <v>4950</v>
      </c>
      <c r="C42" s="13" t="n">
        <f aca="false">Samedi!Q101</f>
        <v>0</v>
      </c>
      <c r="D42" s="13" t="n">
        <f aca="false">B42+C42</f>
        <v>4950</v>
      </c>
      <c r="E42" s="2" t="n">
        <f aca="false">Samedi!C101</f>
        <v>15</v>
      </c>
    </row>
    <row r="43" customFormat="false" ht="15.75" hidden="false" customHeight="false" outlineLevel="0" collapsed="false">
      <c r="A43" s="14" t="s">
        <v>46</v>
      </c>
      <c r="B43" s="15" t="n">
        <f aca="false">Samedi!P125</f>
        <v>990</v>
      </c>
      <c r="C43" s="16" t="n">
        <f aca="false">Samedi!Q125</f>
        <v>0</v>
      </c>
      <c r="D43" s="16" t="n">
        <f aca="false">B43+C43</f>
        <v>990</v>
      </c>
      <c r="E43" s="15" t="n">
        <f aca="false">Samedi!C125</f>
        <v>3</v>
      </c>
    </row>
    <row r="44" customFormat="false" ht="15.75" hidden="false" customHeight="false" outlineLevel="0" collapsed="false">
      <c r="A44" s="6" t="s">
        <v>47</v>
      </c>
      <c r="B44" s="2" t="n">
        <f aca="false">Samedi!P149</f>
        <v>4587</v>
      </c>
      <c r="C44" s="13" t="n">
        <f aca="false">Samedi!Q149</f>
        <v>0</v>
      </c>
      <c r="D44" s="13" t="n">
        <f aca="false">B44+C44</f>
        <v>4587</v>
      </c>
      <c r="E44" s="2" t="n">
        <f aca="false">Samedi!C149</f>
        <v>14</v>
      </c>
    </row>
    <row r="45" customFormat="false" ht="15.75" hidden="false" customHeight="false" outlineLevel="0" collapsed="false">
      <c r="A45" s="14" t="s">
        <v>48</v>
      </c>
      <c r="B45" s="15" t="n">
        <f aca="false">Samedi!P173</f>
        <v>5610</v>
      </c>
      <c r="C45" s="16" t="n">
        <f aca="false">Samedi!Q173</f>
        <v>0</v>
      </c>
      <c r="D45" s="16" t="n">
        <f aca="false">B45+C45</f>
        <v>5610</v>
      </c>
      <c r="E45" s="15" t="n">
        <f aca="false">Samedi!C173</f>
        <v>17</v>
      </c>
    </row>
    <row r="46" customFormat="false" ht="15.75" hidden="false" customHeight="false" outlineLevel="0" collapsed="false">
      <c r="A46" s="6" t="s">
        <v>49</v>
      </c>
      <c r="B46" s="2" t="n">
        <f aca="false">Samedi!P201</f>
        <v>6810</v>
      </c>
      <c r="C46" s="13" t="n">
        <f aca="false">Samedi!Q201</f>
        <v>372</v>
      </c>
      <c r="D46" s="13" t="n">
        <f aca="false">B46+C46</f>
        <v>7182</v>
      </c>
      <c r="E46" s="2" t="n">
        <f aca="false">Samedi!C201</f>
        <v>20</v>
      </c>
    </row>
    <row r="47" customFormat="false" ht="15.75" hidden="false" customHeight="false" outlineLevel="0" collapsed="false">
      <c r="A47" s="14" t="s">
        <v>50</v>
      </c>
      <c r="B47" s="15" t="n">
        <f aca="false">Samedi!P233</f>
        <v>7620.6</v>
      </c>
      <c r="C47" s="16" t="n">
        <f aca="false">Samedi!Q233</f>
        <v>636</v>
      </c>
      <c r="D47" s="16" t="n">
        <f aca="false">B47+C47</f>
        <v>8256.6</v>
      </c>
      <c r="E47" s="15" t="n">
        <f aca="false">Samedi!C233</f>
        <v>21</v>
      </c>
    </row>
    <row r="48" customFormat="false" ht="15.75" hidden="false" customHeight="false" outlineLevel="0" collapsed="false">
      <c r="A48" s="6" t="s">
        <v>51</v>
      </c>
      <c r="B48" s="2" t="n">
        <f aca="false">Samedi!P261</f>
        <v>6900</v>
      </c>
      <c r="C48" s="13" t="n">
        <f aca="false">Samedi!Q261</f>
        <v>0</v>
      </c>
      <c r="D48" s="13" t="n">
        <f aca="false">B48+C48</f>
        <v>6900</v>
      </c>
      <c r="E48" s="2" t="n">
        <f aca="false">Samedi!C261</f>
        <v>20</v>
      </c>
    </row>
    <row r="49" customFormat="false" ht="15.75" hidden="false" customHeight="false" outlineLevel="0" collapsed="false">
      <c r="A49" s="14" t="s">
        <v>52</v>
      </c>
      <c r="B49" s="15" t="n">
        <f aca="false">Samedi!P289</f>
        <v>6552</v>
      </c>
      <c r="C49" s="16" t="n">
        <f aca="false">Samedi!Q289</f>
        <v>252</v>
      </c>
      <c r="D49" s="16" t="n">
        <f aca="false">B49+C49</f>
        <v>6804</v>
      </c>
      <c r="E49" s="15" t="n">
        <f aca="false">Samedi!C289</f>
        <v>19</v>
      </c>
    </row>
    <row r="50" customFormat="false" ht="15.75" hidden="false" customHeight="false" outlineLevel="0" collapsed="false">
      <c r="A50" s="6" t="s">
        <v>53</v>
      </c>
      <c r="B50" s="2" t="n">
        <f aca="false">Samedi!P313</f>
        <v>4163.5</v>
      </c>
      <c r="C50" s="13" t="n">
        <f aca="false">Samedi!Q313</f>
        <v>0</v>
      </c>
      <c r="D50" s="13" t="n">
        <f aca="false">B50+C50</f>
        <v>4163.5</v>
      </c>
      <c r="E50" s="2" t="n">
        <f aca="false">Samedi!C313</f>
        <v>13</v>
      </c>
    </row>
    <row r="51" customFormat="false" ht="15.75" hidden="false" customHeight="false" outlineLevel="0" collapsed="false">
      <c r="A51" s="12" t="s">
        <v>14</v>
      </c>
      <c r="B51" s="17" t="n">
        <f aca="false">SUM(B14:B50)</f>
        <v>152587.6</v>
      </c>
      <c r="C51" s="18" t="n">
        <f aca="false">SUM(C14:C50)</f>
        <v>3887.15</v>
      </c>
      <c r="D51" s="18" t="n">
        <f aca="false">SUM(D14:D50)</f>
        <v>156474.75</v>
      </c>
      <c r="E51" s="17" t="n">
        <f aca="false">SUM(E14:E50)</f>
        <v>510</v>
      </c>
    </row>
    <row r="52" customFormat="false" ht="15.75" hidden="false" customHeight="false" outlineLevel="0" collapsed="false">
      <c r="A52" s="19"/>
      <c r="B52" s="4"/>
      <c r="C52" s="4"/>
      <c r="D52" s="4"/>
      <c r="E52" s="4"/>
    </row>
    <row r="53" customFormat="false" ht="15.75" hidden="false" customHeight="false" outlineLevel="0" collapsed="false">
      <c r="A53" s="20" t="s">
        <v>54</v>
      </c>
      <c r="B53" s="20" t="s">
        <v>55</v>
      </c>
      <c r="C53" s="20" t="s">
        <v>56</v>
      </c>
      <c r="D53" s="20" t="s">
        <v>57</v>
      </c>
      <c r="E53" s="20" t="s">
        <v>58</v>
      </c>
      <c r="F53" s="20" t="s">
        <v>59</v>
      </c>
      <c r="G53" s="20" t="s">
        <v>60</v>
      </c>
      <c r="H53" s="20" t="s">
        <v>61</v>
      </c>
      <c r="I53" s="20" t="s">
        <v>62</v>
      </c>
      <c r="J53" s="20" t="s">
        <v>63</v>
      </c>
      <c r="K53" s="20" t="s">
        <v>64</v>
      </c>
      <c r="L53" s="20" t="s">
        <v>65</v>
      </c>
      <c r="M53" s="20" t="s">
        <v>6</v>
      </c>
      <c r="N53" s="20" t="s">
        <v>7</v>
      </c>
      <c r="O53" s="20" t="s">
        <v>66</v>
      </c>
      <c r="P53" s="20" t="s">
        <v>67</v>
      </c>
      <c r="Q53" s="20" t="s">
        <v>68</v>
      </c>
    </row>
    <row r="54" customFormat="false" ht="15.75" hidden="false" customHeight="false" outlineLevel="0" collapsed="false">
      <c r="A54" s="6" t="s">
        <v>8</v>
      </c>
      <c r="B54" s="7" t="n">
        <f aca="false">'Dons-adhésions'!E102</f>
        <v>136</v>
      </c>
      <c r="C54" s="7" t="n">
        <f aca="false">'Dons-adhésions'!F102</f>
        <v>136</v>
      </c>
      <c r="D54" s="7" t="n">
        <f aca="false">'Dons-adhésions'!G102</f>
        <v>0</v>
      </c>
      <c r="E54" s="7" t="n">
        <f aca="false">'Dons-adhésions'!H102</f>
        <v>0</v>
      </c>
      <c r="F54" s="7" t="n">
        <f aca="false">'Dons-adhésions'!I102</f>
        <v>0</v>
      </c>
      <c r="G54" s="7" t="n">
        <f aca="false">'Dons-adhésions'!J102</f>
        <v>0</v>
      </c>
      <c r="H54" s="7" t="n">
        <f aca="false">'Dons-adhésions'!K102</f>
        <v>0</v>
      </c>
      <c r="I54" s="7" t="n">
        <f aca="false">'Dons-adhésions'!L102</f>
        <v>0</v>
      </c>
      <c r="J54" s="7" t="n">
        <f aca="false">'Dons-adhésions'!M102</f>
        <v>0</v>
      </c>
      <c r="K54" s="7" t="n">
        <f aca="false">'Dons-adhésions'!N102</f>
        <v>0</v>
      </c>
      <c r="L54" s="7" t="n">
        <f aca="false">'Dons-adhésions'!O102</f>
        <v>0</v>
      </c>
      <c r="M54" s="7" t="n">
        <f aca="false">'Dons-adhésions'!P102</f>
        <v>136</v>
      </c>
      <c r="N54" s="7" t="n">
        <f aca="false">'Dons-adhésions'!Q102</f>
        <v>0</v>
      </c>
      <c r="O54" s="7" t="n">
        <f aca="false">'Dons-adhésions'!BG102</f>
        <v>2</v>
      </c>
      <c r="P54" s="7" t="n">
        <f aca="false">'Dons-adhésions'!BI102</f>
        <v>0</v>
      </c>
      <c r="Q54" s="7" t="n">
        <f aca="false">'Dons-adhésions'!C102</f>
        <v>18</v>
      </c>
    </row>
    <row r="55" customFormat="false" ht="15.75" hidden="false" customHeight="false" outlineLevel="0" collapsed="false">
      <c r="A55" s="21" t="s">
        <v>9</v>
      </c>
      <c r="B55" s="22" t="n">
        <f aca="false">'Lundi-mardi'!E224</f>
        <v>30729</v>
      </c>
      <c r="C55" s="22" t="n">
        <f aca="false">'Lundi-mardi'!F224</f>
        <v>10447</v>
      </c>
      <c r="D55" s="22" t="n">
        <f aca="false">'Lundi-mardi'!G224</f>
        <v>10207</v>
      </c>
      <c r="E55" s="22" t="n">
        <f aca="false">'Lundi-mardi'!H224</f>
        <v>10075</v>
      </c>
      <c r="F55" s="22" t="n">
        <f aca="false">'Lundi-mardi'!I224</f>
        <v>0</v>
      </c>
      <c r="G55" s="22" t="n">
        <f aca="false">'Lundi-mardi'!J224</f>
        <v>0</v>
      </c>
      <c r="H55" s="22" t="n">
        <f aca="false">'Lundi-mardi'!K224</f>
        <v>0</v>
      </c>
      <c r="I55" s="22" t="n">
        <f aca="false">'Lundi-mardi'!L224</f>
        <v>0</v>
      </c>
      <c r="J55" s="22" t="n">
        <f aca="false">'Lundi-mardi'!M224</f>
        <v>0</v>
      </c>
      <c r="K55" s="22" t="n">
        <f aca="false">'Lundi-mardi'!N224</f>
        <v>369.6</v>
      </c>
      <c r="L55" s="22" t="n">
        <f aca="false">'Lundi-mardi'!O224</f>
        <v>0</v>
      </c>
      <c r="M55" s="22" t="n">
        <f aca="false">'Lundi-mardi'!P224</f>
        <v>30359.4</v>
      </c>
      <c r="N55" s="22" t="n">
        <f aca="false">'Lundi-mardi'!Q224</f>
        <v>369.6</v>
      </c>
      <c r="O55" s="22" t="n">
        <f aca="false">'Lundi-mardi'!BG224</f>
        <v>50</v>
      </c>
      <c r="P55" s="22" t="n">
        <f aca="false">'Lundi-mardi'!BI224</f>
        <v>35</v>
      </c>
      <c r="Q55" s="22" t="n">
        <f aca="false">'Lundi-mardi'!C224</f>
        <v>86</v>
      </c>
    </row>
    <row r="56" customFormat="false" ht="15.75" hidden="false" customHeight="false" outlineLevel="0" collapsed="false">
      <c r="A56" s="6" t="s">
        <v>10</v>
      </c>
      <c r="B56" s="7" t="n">
        <f aca="false">'Jeudi-vendredi'!E48</f>
        <v>8938.8</v>
      </c>
      <c r="C56" s="7" t="n">
        <f aca="false">'Jeudi-vendredi'!F48</f>
        <v>2979.6</v>
      </c>
      <c r="D56" s="7" t="n">
        <f aca="false">'Jeudi-vendredi'!G48</f>
        <v>2979.6</v>
      </c>
      <c r="E56" s="7" t="n">
        <f aca="false">'Jeudi-vendredi'!H48</f>
        <v>2979.6</v>
      </c>
      <c r="F56" s="7" t="n">
        <f aca="false">'Jeudi-vendredi'!I48</f>
        <v>0</v>
      </c>
      <c r="G56" s="7" t="n">
        <f aca="false">'Jeudi-vendredi'!J48</f>
        <v>0</v>
      </c>
      <c r="H56" s="7" t="n">
        <f aca="false">'Jeudi-vendredi'!K48</f>
        <v>0</v>
      </c>
      <c r="I56" s="7" t="n">
        <f aca="false">'Jeudi-vendredi'!L48</f>
        <v>0</v>
      </c>
      <c r="J56" s="7" t="n">
        <f aca="false">'Jeudi-vendredi'!M48</f>
        <v>0</v>
      </c>
      <c r="K56" s="7" t="n">
        <f aca="false">'Jeudi-vendredi'!N48</f>
        <v>264</v>
      </c>
      <c r="L56" s="7" t="n">
        <f aca="false">'Jeudi-vendredi'!O48</f>
        <v>0</v>
      </c>
      <c r="M56" s="7" t="n">
        <f aca="false">'Jeudi-vendredi'!P48</f>
        <v>8674.8</v>
      </c>
      <c r="N56" s="7" t="n">
        <f aca="false">'Jeudi-vendredi'!Q48</f>
        <v>264</v>
      </c>
      <c r="O56" s="7" t="n">
        <f aca="false">'Jeudi-vendredi'!BG48</f>
        <v>20</v>
      </c>
      <c r="P56" s="7" t="n">
        <f aca="false">'Jeudi-vendredi'!BI48</f>
        <v>4</v>
      </c>
      <c r="Q56" s="7" t="n">
        <f aca="false">'Jeudi-vendredi'!C48</f>
        <v>24</v>
      </c>
    </row>
    <row r="57" customFormat="false" ht="15.75" hidden="false" customHeight="false" outlineLevel="0" collapsed="false">
      <c r="A57" s="21" t="s">
        <v>11</v>
      </c>
      <c r="B57" s="22" t="n">
        <f aca="false">'Liste-d-attente'!E68</f>
        <v>0</v>
      </c>
      <c r="C57" s="22" t="n">
        <f aca="false">'Liste-d-attente'!F68</f>
        <v>0</v>
      </c>
      <c r="D57" s="22" t="n">
        <f aca="false">'Liste-d-attente'!G68</f>
        <v>0</v>
      </c>
      <c r="E57" s="22" t="n">
        <f aca="false">'Liste-d-attente'!H68</f>
        <v>0</v>
      </c>
      <c r="F57" s="22" t="n">
        <f aca="false">'Liste-d-attente'!I68</f>
        <v>0</v>
      </c>
      <c r="G57" s="22" t="n">
        <f aca="false">'Liste-d-attente'!J68</f>
        <v>0</v>
      </c>
      <c r="H57" s="22" t="n">
        <f aca="false">'Liste-d-attente'!K68</f>
        <v>0</v>
      </c>
      <c r="I57" s="22" t="n">
        <f aca="false">'Liste-d-attente'!L68</f>
        <v>0</v>
      </c>
      <c r="J57" s="22" t="n">
        <f aca="false">'Liste-d-attente'!M68</f>
        <v>0</v>
      </c>
      <c r="K57" s="22" t="n">
        <f aca="false">'Liste-d-attente'!N68</f>
        <v>0</v>
      </c>
      <c r="L57" s="22" t="n">
        <f aca="false">'Liste-d-attente'!O68</f>
        <v>0</v>
      </c>
      <c r="M57" s="22" t="n">
        <f aca="false">'Liste-d-attente'!P68</f>
        <v>0</v>
      </c>
      <c r="N57" s="22" t="n">
        <f aca="false">'Liste-d-attente'!Q68</f>
        <v>0</v>
      </c>
      <c r="O57" s="22" t="n">
        <f aca="false">'Liste-d-attente'!BG68</f>
        <v>33</v>
      </c>
      <c r="P57" s="22" t="n">
        <f aca="false">'Liste-d-attente'!BI68</f>
        <v>14</v>
      </c>
      <c r="Q57" s="22" t="n">
        <f aca="false">'Liste-d-attente'!C68</f>
        <v>48</v>
      </c>
    </row>
    <row r="58" customFormat="false" ht="15.75" hidden="false" customHeight="false" outlineLevel="0" collapsed="false">
      <c r="A58" s="6" t="s">
        <v>12</v>
      </c>
      <c r="B58" s="7" t="n">
        <f aca="false">Mercredi!E284</f>
        <v>50822.35</v>
      </c>
      <c r="C58" s="7" t="n">
        <f aca="false">Mercredi!F284</f>
        <v>17052.45</v>
      </c>
      <c r="D58" s="7" t="n">
        <f aca="false">Mercredi!G284</f>
        <v>17052.45</v>
      </c>
      <c r="E58" s="7" t="n">
        <f aca="false">Mercredi!H284</f>
        <v>16717.45</v>
      </c>
      <c r="F58" s="7" t="n">
        <f aca="false">Mercredi!I284</f>
        <v>0</v>
      </c>
      <c r="G58" s="7" t="n">
        <f aca="false">Mercredi!J284</f>
        <v>0</v>
      </c>
      <c r="H58" s="7" t="n">
        <f aca="false">Mercredi!K284</f>
        <v>0</v>
      </c>
      <c r="I58" s="7" t="n">
        <f aca="false">Mercredi!L284</f>
        <v>0</v>
      </c>
      <c r="J58" s="7" t="n">
        <f aca="false">Mercredi!M284</f>
        <v>0</v>
      </c>
      <c r="K58" s="7" t="n">
        <f aca="false">Mercredi!N284</f>
        <v>1878.55</v>
      </c>
      <c r="L58" s="7" t="n">
        <f aca="false">Mercredi!O284</f>
        <v>0</v>
      </c>
      <c r="M58" s="7" t="n">
        <f aca="false">Mercredi!P284</f>
        <v>48943.8</v>
      </c>
      <c r="N58" s="7" t="n">
        <f aca="false">Mercredi!Q284</f>
        <v>1878.55</v>
      </c>
      <c r="O58" s="7" t="n">
        <f aca="false">Mercredi!BG284</f>
        <v>87</v>
      </c>
      <c r="P58" s="7" t="n">
        <f aca="false">Mercredi!BI284</f>
        <v>53</v>
      </c>
      <c r="Q58" s="7" t="n">
        <f aca="false">Mercredi!C284</f>
        <v>143</v>
      </c>
    </row>
    <row r="59" customFormat="false" ht="15.75" hidden="false" customHeight="false" outlineLevel="0" collapsed="false">
      <c r="A59" s="21" t="s">
        <v>13</v>
      </c>
      <c r="B59" s="22" t="n">
        <f aca="false">Samedi!E316</f>
        <v>65848.6</v>
      </c>
      <c r="C59" s="22" t="n">
        <f aca="false">Samedi!F316</f>
        <v>21986.2</v>
      </c>
      <c r="D59" s="22" t="n">
        <f aca="false">Samedi!G316</f>
        <v>21986.2</v>
      </c>
      <c r="E59" s="22" t="n">
        <f aca="false">Samedi!H316</f>
        <v>21876.2</v>
      </c>
      <c r="F59" s="22" t="n">
        <f aca="false">Samedi!I316</f>
        <v>0</v>
      </c>
      <c r="G59" s="22" t="n">
        <f aca="false">Samedi!J316</f>
        <v>0</v>
      </c>
      <c r="H59" s="22" t="n">
        <f aca="false">Samedi!K316</f>
        <v>0</v>
      </c>
      <c r="I59" s="22" t="n">
        <f aca="false">Samedi!L316</f>
        <v>0</v>
      </c>
      <c r="J59" s="22" t="n">
        <f aca="false">Samedi!M316</f>
        <v>0</v>
      </c>
      <c r="K59" s="22" t="n">
        <f aca="false">Samedi!N316</f>
        <v>1375</v>
      </c>
      <c r="L59" s="22" t="n">
        <f aca="false">Samedi!O316</f>
        <v>0</v>
      </c>
      <c r="M59" s="22" t="n">
        <f aca="false">Samedi!P316</f>
        <v>64473.6</v>
      </c>
      <c r="N59" s="22" t="n">
        <f aca="false">Samedi!Q316</f>
        <v>1375</v>
      </c>
      <c r="O59" s="22" t="n">
        <f aca="false">Samedi!BG316</f>
        <v>109</v>
      </c>
      <c r="P59" s="22" t="n">
        <f aca="false">Samedi!BI316</f>
        <v>81</v>
      </c>
      <c r="Q59" s="22" t="n">
        <f aca="false">Samedi!C316</f>
        <v>191</v>
      </c>
    </row>
    <row r="60" customFormat="false" ht="15.75" hidden="false" customHeight="false" outlineLevel="0" collapsed="false">
      <c r="A60" s="20" t="s">
        <v>14</v>
      </c>
      <c r="B60" s="23" t="n">
        <f aca="false">SUM(B54:B59)</f>
        <v>156474.75</v>
      </c>
      <c r="C60" s="23" t="n">
        <f aca="false">SUM(C54:C59)</f>
        <v>52601.25</v>
      </c>
      <c r="D60" s="23" t="n">
        <f aca="false">SUM(D54:D59)</f>
        <v>52225.25</v>
      </c>
      <c r="E60" s="23" t="n">
        <f aca="false">SUM(E54:E59)</f>
        <v>51648.25</v>
      </c>
      <c r="F60" s="23" t="n">
        <f aca="false">SUM(F54:F59)</f>
        <v>0</v>
      </c>
      <c r="G60" s="23" t="n">
        <f aca="false">SUM(G54:G59)</f>
        <v>0</v>
      </c>
      <c r="H60" s="23" t="n">
        <f aca="false">SUM(H54:H59)</f>
        <v>0</v>
      </c>
      <c r="I60" s="23" t="n">
        <f aca="false">SUM(I54:I59)</f>
        <v>0</v>
      </c>
      <c r="J60" s="23" t="n">
        <f aca="false">SUM(J54:J59)</f>
        <v>0</v>
      </c>
      <c r="K60" s="23" t="n">
        <f aca="false">SUM(K54:K59)</f>
        <v>3887.15</v>
      </c>
      <c r="L60" s="23" t="n">
        <f aca="false">SUM(L54:L59)</f>
        <v>0</v>
      </c>
      <c r="M60" s="23" t="n">
        <f aca="false">SUM(M54:M59)</f>
        <v>152587.6</v>
      </c>
      <c r="N60" s="23" t="n">
        <f aca="false">SUM(N54:N59)</f>
        <v>3887.15</v>
      </c>
      <c r="O60" s="23" t="n">
        <f aca="false">SUM(O54:O59)</f>
        <v>301</v>
      </c>
      <c r="P60" s="23" t="n">
        <f aca="false">SUM(P54:P59)</f>
        <v>187</v>
      </c>
      <c r="Q60" s="23" t="n">
        <f aca="false">SUM(Q54:Q59)</f>
        <v>510</v>
      </c>
    </row>
    <row r="61" customFormat="false" ht="15.75" hidden="false" customHeight="false" outlineLevel="0" collapsed="false">
      <c r="A61" s="19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customFormat="false" ht="15.75" hidden="false" customHeight="false" outlineLevel="0" collapsed="false">
      <c r="A62" s="24" t="s">
        <v>69</v>
      </c>
      <c r="B62" s="24" t="s">
        <v>55</v>
      </c>
      <c r="C62" s="24" t="s">
        <v>56</v>
      </c>
      <c r="D62" s="24" t="s">
        <v>57</v>
      </c>
      <c r="E62" s="24" t="s">
        <v>58</v>
      </c>
      <c r="F62" s="24" t="s">
        <v>59</v>
      </c>
      <c r="G62" s="24" t="s">
        <v>60</v>
      </c>
      <c r="H62" s="24" t="s">
        <v>61</v>
      </c>
      <c r="I62" s="24" t="s">
        <v>62</v>
      </c>
      <c r="J62" s="24" t="s">
        <v>63</v>
      </c>
      <c r="K62" s="24" t="s">
        <v>64</v>
      </c>
      <c r="L62" s="24" t="s">
        <v>65</v>
      </c>
      <c r="M62" s="24" t="s">
        <v>6</v>
      </c>
      <c r="N62" s="24" t="s">
        <v>7</v>
      </c>
      <c r="O62" s="24" t="s">
        <v>66</v>
      </c>
      <c r="P62" s="24" t="s">
        <v>67</v>
      </c>
      <c r="Q62" s="24" t="s">
        <v>68</v>
      </c>
    </row>
    <row r="63" customFormat="false" ht="15.75" hidden="false" customHeight="false" outlineLevel="0" collapsed="false">
      <c r="A63" s="6" t="s">
        <v>17</v>
      </c>
      <c r="B63" s="2" t="n">
        <f aca="false">'Dons-adhésions'!E65</f>
        <v>21</v>
      </c>
      <c r="C63" s="2" t="n">
        <f aca="false">'Dons-adhésions'!F65</f>
        <v>21</v>
      </c>
      <c r="D63" s="2" t="n">
        <f aca="false">'Dons-adhésions'!G65</f>
        <v>0</v>
      </c>
      <c r="E63" s="2" t="n">
        <f aca="false">'Dons-adhésions'!H65</f>
        <v>0</v>
      </c>
      <c r="F63" s="2" t="n">
        <f aca="false">'Dons-adhésions'!I65</f>
        <v>0</v>
      </c>
      <c r="G63" s="2" t="n">
        <f aca="false">'Dons-adhésions'!J65</f>
        <v>0</v>
      </c>
      <c r="H63" s="2" t="n">
        <f aca="false">'Dons-adhésions'!K65</f>
        <v>0</v>
      </c>
      <c r="I63" s="2" t="n">
        <f aca="false">'Dons-adhésions'!L65</f>
        <v>0</v>
      </c>
      <c r="J63" s="7" t="n">
        <f aca="false">'Dons-adhésions'!M65</f>
        <v>0</v>
      </c>
      <c r="K63" s="2" t="n">
        <f aca="false">'Dons-adhésions'!N65</f>
        <v>0</v>
      </c>
      <c r="L63" s="2" t="n">
        <f aca="false">'Dons-adhésions'!O65</f>
        <v>0</v>
      </c>
      <c r="M63" s="2" t="n">
        <f aca="false">'Dons-adhésions'!P65</f>
        <v>21</v>
      </c>
      <c r="N63" s="13" t="n">
        <f aca="false">'Dons-adhésions'!Q65</f>
        <v>0</v>
      </c>
      <c r="O63" s="2" t="n">
        <f aca="false">'Dons-adhésions'!BG65</f>
        <v>2</v>
      </c>
      <c r="P63" s="2" t="n">
        <f aca="false">'Dons-adhésions'!BI65</f>
        <v>0</v>
      </c>
      <c r="Q63" s="2" t="n">
        <f aca="false">'Dons-adhésions'!C65</f>
        <v>2</v>
      </c>
    </row>
    <row r="64" customFormat="false" ht="15.75" hidden="false" customHeight="false" outlineLevel="0" collapsed="false">
      <c r="A64" s="25" t="s">
        <v>18</v>
      </c>
      <c r="B64" s="26" t="n">
        <f aca="false">'Dons-adhésions'!E99</f>
        <v>115</v>
      </c>
      <c r="C64" s="26" t="n">
        <f aca="false">'Dons-adhésions'!F99</f>
        <v>115</v>
      </c>
      <c r="D64" s="26" t="n">
        <f aca="false">'Dons-adhésions'!G99</f>
        <v>0</v>
      </c>
      <c r="E64" s="26" t="n">
        <f aca="false">'Dons-adhésions'!H99</f>
        <v>0</v>
      </c>
      <c r="F64" s="26" t="n">
        <f aca="false">'Dons-adhésions'!I99</f>
        <v>0</v>
      </c>
      <c r="G64" s="26" t="n">
        <f aca="false">'Dons-adhésions'!J99</f>
        <v>0</v>
      </c>
      <c r="H64" s="26" t="n">
        <f aca="false">'Dons-adhésions'!K99</f>
        <v>0</v>
      </c>
      <c r="I64" s="26" t="n">
        <f aca="false">'Dons-adhésions'!L99</f>
        <v>0</v>
      </c>
      <c r="J64" s="27" t="n">
        <f aca="false">'Dons-adhésions'!M99</f>
        <v>0</v>
      </c>
      <c r="K64" s="26" t="n">
        <f aca="false">'Dons-adhésions'!N99</f>
        <v>0</v>
      </c>
      <c r="L64" s="26" t="n">
        <f aca="false">'Dons-adhésions'!O99</f>
        <v>0</v>
      </c>
      <c r="M64" s="26" t="n">
        <f aca="false">'Dons-adhésions'!P99</f>
        <v>115</v>
      </c>
      <c r="N64" s="28" t="n">
        <f aca="false">'Dons-adhésions'!Q99</f>
        <v>0</v>
      </c>
      <c r="O64" s="26" t="n">
        <f aca="false">'Dons-adhésions'!BG99</f>
        <v>0</v>
      </c>
      <c r="P64" s="26" t="n">
        <f aca="false">'Dons-adhésions'!BI99</f>
        <v>0</v>
      </c>
      <c r="Q64" s="26" t="n">
        <f aca="false">'Dons-adhésions'!C99</f>
        <v>16</v>
      </c>
    </row>
    <row r="65" customFormat="false" ht="15.75" hidden="false" customHeight="false" outlineLevel="0" collapsed="false">
      <c r="A65" s="6" t="s">
        <v>19</v>
      </c>
      <c r="B65" s="2" t="n">
        <f aca="false">'Lundi-mardi'!E25</f>
        <v>180</v>
      </c>
      <c r="C65" s="2" t="n">
        <f aca="false">'Lundi-mardi'!F25</f>
        <v>180</v>
      </c>
      <c r="D65" s="2" t="n">
        <f aca="false">'Lundi-mardi'!G25</f>
        <v>0</v>
      </c>
      <c r="E65" s="2" t="n">
        <f aca="false">'Lundi-mardi'!H25</f>
        <v>0</v>
      </c>
      <c r="F65" s="2" t="n">
        <f aca="false">'Lundi-mardi'!I25</f>
        <v>0</v>
      </c>
      <c r="G65" s="2" t="n">
        <f aca="false">'Lundi-mardi'!J25</f>
        <v>0</v>
      </c>
      <c r="H65" s="2" t="n">
        <f aca="false">'Lundi-mardi'!K25</f>
        <v>0</v>
      </c>
      <c r="I65" s="2" t="n">
        <f aca="false">'Lundi-mardi'!L25</f>
        <v>0</v>
      </c>
      <c r="J65" s="7" t="n">
        <f aca="false">'Lundi-mardi'!M25</f>
        <v>0</v>
      </c>
      <c r="K65" s="2" t="n">
        <f aca="false">'Lundi-mardi'!N25</f>
        <v>0</v>
      </c>
      <c r="L65" s="2" t="n">
        <f aca="false">'Lundi-mardi'!O25</f>
        <v>0</v>
      </c>
      <c r="M65" s="2" t="n">
        <f aca="false">'Lundi-mardi'!P25</f>
        <v>180</v>
      </c>
      <c r="N65" s="13" t="n">
        <f aca="false">'Lundi-mardi'!Q25</f>
        <v>0</v>
      </c>
      <c r="O65" s="2" t="n">
        <f aca="false">'Lundi-mardi'!BG25</f>
        <v>5</v>
      </c>
      <c r="P65" s="2" t="n">
        <f aca="false">'Lundi-mardi'!BI25</f>
        <v>1</v>
      </c>
      <c r="Q65" s="2" t="n">
        <f aca="false">'Lundi-mardi'!C25</f>
        <v>6</v>
      </c>
    </row>
    <row r="66" customFormat="false" ht="15.75" hidden="false" customHeight="false" outlineLevel="0" collapsed="false">
      <c r="A66" s="25" t="s">
        <v>20</v>
      </c>
      <c r="B66" s="26" t="n">
        <f aca="false">'Lundi-mardi'!E49</f>
        <v>60</v>
      </c>
      <c r="C66" s="26" t="n">
        <f aca="false">'Lundi-mardi'!F49</f>
        <v>60</v>
      </c>
      <c r="D66" s="26" t="n">
        <f aca="false">'Lundi-mardi'!G49</f>
        <v>0</v>
      </c>
      <c r="E66" s="26" t="n">
        <f aca="false">'Lundi-mardi'!H49</f>
        <v>0</v>
      </c>
      <c r="F66" s="26" t="n">
        <f aca="false">'Lundi-mardi'!I49</f>
        <v>0</v>
      </c>
      <c r="G66" s="26" t="n">
        <f aca="false">'Lundi-mardi'!J49</f>
        <v>0</v>
      </c>
      <c r="H66" s="26" t="n">
        <f aca="false">'Lundi-mardi'!K49</f>
        <v>0</v>
      </c>
      <c r="I66" s="26" t="n">
        <f aca="false">'Lundi-mardi'!L49</f>
        <v>0</v>
      </c>
      <c r="J66" s="27" t="n">
        <f aca="false">'Lundi-mardi'!M49</f>
        <v>0</v>
      </c>
      <c r="K66" s="26" t="n">
        <f aca="false">'Lundi-mardi'!N49</f>
        <v>0</v>
      </c>
      <c r="L66" s="26" t="n">
        <f aca="false">'Lundi-mardi'!O49</f>
        <v>0</v>
      </c>
      <c r="M66" s="26" t="n">
        <f aca="false">'Lundi-mardi'!P49</f>
        <v>60</v>
      </c>
      <c r="N66" s="28" t="n">
        <f aca="false">'Lundi-mardi'!Q49</f>
        <v>0</v>
      </c>
      <c r="O66" s="26" t="n">
        <f aca="false">'Lundi-mardi'!BG49</f>
        <v>1</v>
      </c>
      <c r="P66" s="26" t="n">
        <f aca="false">'Lundi-mardi'!BI49</f>
        <v>1</v>
      </c>
      <c r="Q66" s="26" t="n">
        <f aca="false">'Lundi-mardi'!C49</f>
        <v>2</v>
      </c>
    </row>
    <row r="67" customFormat="false" ht="15.75" hidden="false" customHeight="false" outlineLevel="0" collapsed="false">
      <c r="A67" s="6" t="s">
        <v>21</v>
      </c>
      <c r="B67" s="2" t="n">
        <f aca="false">'Lundi-mardi'!E73</f>
        <v>1320</v>
      </c>
      <c r="C67" s="2" t="n">
        <f aca="false">'Lundi-mardi'!F73</f>
        <v>440</v>
      </c>
      <c r="D67" s="2" t="n">
        <f aca="false">'Lundi-mardi'!G73</f>
        <v>440</v>
      </c>
      <c r="E67" s="2" t="n">
        <f aca="false">'Lundi-mardi'!H73</f>
        <v>440</v>
      </c>
      <c r="F67" s="2" t="n">
        <f aca="false">'Lundi-mardi'!I73</f>
        <v>0</v>
      </c>
      <c r="G67" s="2" t="n">
        <f aca="false">'Lundi-mardi'!J73</f>
        <v>0</v>
      </c>
      <c r="H67" s="2" t="n">
        <f aca="false">'Lundi-mardi'!K73</f>
        <v>0</v>
      </c>
      <c r="I67" s="2" t="n">
        <f aca="false">'Lundi-mardi'!L73</f>
        <v>0</v>
      </c>
      <c r="J67" s="7" t="n">
        <f aca="false">'Lundi-mardi'!M73</f>
        <v>0</v>
      </c>
      <c r="K67" s="2" t="n">
        <f aca="false">'Lundi-mardi'!N73</f>
        <v>0</v>
      </c>
      <c r="L67" s="2" t="n">
        <f aca="false">'Lundi-mardi'!O73</f>
        <v>0</v>
      </c>
      <c r="M67" s="2" t="n">
        <f aca="false">'Lundi-mardi'!P73</f>
        <v>1320</v>
      </c>
      <c r="N67" s="13" t="n">
        <f aca="false">'Lundi-mardi'!Q73</f>
        <v>0</v>
      </c>
      <c r="O67" s="2" t="n">
        <f aca="false">'Lundi-mardi'!BG73</f>
        <v>3</v>
      </c>
      <c r="P67" s="2" t="n">
        <f aca="false">'Lundi-mardi'!BI73</f>
        <v>1</v>
      </c>
      <c r="Q67" s="2" t="n">
        <f aca="false">'Lundi-mardi'!C73</f>
        <v>4</v>
      </c>
    </row>
    <row r="68" customFormat="false" ht="15.75" hidden="false" customHeight="false" outlineLevel="0" collapsed="false">
      <c r="A68" s="25" t="s">
        <v>22</v>
      </c>
      <c r="B68" s="26" t="n">
        <f aca="false">'Lundi-mardi'!E97</f>
        <v>5208</v>
      </c>
      <c r="C68" s="26" t="n">
        <f aca="false">'Lundi-mardi'!F97</f>
        <v>1736</v>
      </c>
      <c r="D68" s="26" t="n">
        <f aca="false">'Lundi-mardi'!G97</f>
        <v>1736</v>
      </c>
      <c r="E68" s="26" t="n">
        <f aca="false">'Lundi-mardi'!H97</f>
        <v>1736</v>
      </c>
      <c r="F68" s="26" t="n">
        <f aca="false">'Lundi-mardi'!I97</f>
        <v>0</v>
      </c>
      <c r="G68" s="26" t="n">
        <f aca="false">'Lundi-mardi'!J97</f>
        <v>0</v>
      </c>
      <c r="H68" s="26" t="n">
        <f aca="false">'Lundi-mardi'!K97</f>
        <v>0</v>
      </c>
      <c r="I68" s="26" t="n">
        <f aca="false">'Lundi-mardi'!L97</f>
        <v>0</v>
      </c>
      <c r="J68" s="27" t="n">
        <f aca="false">'Lundi-mardi'!M97</f>
        <v>0</v>
      </c>
      <c r="K68" s="26" t="n">
        <f aca="false">'Lundi-mardi'!N97</f>
        <v>0</v>
      </c>
      <c r="L68" s="26" t="n">
        <f aca="false">'Lundi-mardi'!O97</f>
        <v>0</v>
      </c>
      <c r="M68" s="26" t="n">
        <f aca="false">'Lundi-mardi'!P97</f>
        <v>5208</v>
      </c>
      <c r="N68" s="28" t="n">
        <f aca="false">'Lundi-mardi'!Q97</f>
        <v>0</v>
      </c>
      <c r="O68" s="26" t="n">
        <f aca="false">'Lundi-mardi'!BG97</f>
        <v>5</v>
      </c>
      <c r="P68" s="26" t="n">
        <f aca="false">'Lundi-mardi'!BI97</f>
        <v>6</v>
      </c>
      <c r="Q68" s="26" t="n">
        <f aca="false">'Lundi-mardi'!C97</f>
        <v>11</v>
      </c>
    </row>
    <row r="69" customFormat="false" ht="15.75" hidden="false" customHeight="false" outlineLevel="0" collapsed="false">
      <c r="A69" s="6" t="s">
        <v>23</v>
      </c>
      <c r="B69" s="2" t="n">
        <f aca="false">'Lundi-mardi'!E117</f>
        <v>3564</v>
      </c>
      <c r="C69" s="2" t="n">
        <f aca="false">'Lundi-mardi'!F117</f>
        <v>1188</v>
      </c>
      <c r="D69" s="2" t="n">
        <f aca="false">'Lundi-mardi'!G117</f>
        <v>1188</v>
      </c>
      <c r="E69" s="2" t="n">
        <f aca="false">'Lundi-mardi'!H117</f>
        <v>1188</v>
      </c>
      <c r="F69" s="2" t="n">
        <f aca="false">'Lundi-mardi'!I117</f>
        <v>0</v>
      </c>
      <c r="G69" s="2" t="n">
        <f aca="false">'Lundi-mardi'!J117</f>
        <v>0</v>
      </c>
      <c r="H69" s="2" t="n">
        <f aca="false">'Lundi-mardi'!K117</f>
        <v>0</v>
      </c>
      <c r="I69" s="2" t="n">
        <f aca="false">'Lundi-mardi'!L117</f>
        <v>0</v>
      </c>
      <c r="J69" s="7" t="n">
        <f aca="false">'Lundi-mardi'!M117</f>
        <v>0</v>
      </c>
      <c r="K69" s="2" t="n">
        <f aca="false">'Lundi-mardi'!N117</f>
        <v>0</v>
      </c>
      <c r="L69" s="2" t="n">
        <f aca="false">'Lundi-mardi'!O117</f>
        <v>0</v>
      </c>
      <c r="M69" s="2" t="n">
        <f aca="false">'Lundi-mardi'!P117</f>
        <v>3564</v>
      </c>
      <c r="N69" s="13" t="n">
        <f aca="false">'Lundi-mardi'!Q117</f>
        <v>0</v>
      </c>
      <c r="O69" s="2" t="n">
        <f aca="false">'Lundi-mardi'!BG117</f>
        <v>6</v>
      </c>
      <c r="P69" s="2" t="n">
        <f aca="false">'Lundi-mardi'!BI117</f>
        <v>3</v>
      </c>
      <c r="Q69" s="2" t="n">
        <f aca="false">'Lundi-mardi'!C117</f>
        <v>9</v>
      </c>
    </row>
    <row r="70" customFormat="false" ht="15.75" hidden="false" customHeight="false" outlineLevel="0" collapsed="false">
      <c r="A70" s="25" t="s">
        <v>24</v>
      </c>
      <c r="B70" s="26" t="n">
        <f aca="false">'Lundi-mardi'!E149</f>
        <v>7560</v>
      </c>
      <c r="C70" s="26" t="n">
        <f aca="false">'Lundi-mardi'!F149</f>
        <v>2520</v>
      </c>
      <c r="D70" s="26" t="n">
        <f aca="false">'Lundi-mardi'!G149</f>
        <v>2520</v>
      </c>
      <c r="E70" s="26" t="n">
        <f aca="false">'Lundi-mardi'!H149</f>
        <v>2520</v>
      </c>
      <c r="F70" s="26" t="n">
        <f aca="false">'Lundi-mardi'!I149</f>
        <v>0</v>
      </c>
      <c r="G70" s="26" t="n">
        <f aca="false">'Lundi-mardi'!J149</f>
        <v>0</v>
      </c>
      <c r="H70" s="26" t="n">
        <f aca="false">'Lundi-mardi'!K149</f>
        <v>0</v>
      </c>
      <c r="I70" s="26" t="n">
        <f aca="false">'Lundi-mardi'!L149</f>
        <v>0</v>
      </c>
      <c r="J70" s="27" t="n">
        <f aca="false">'Lundi-mardi'!M149</f>
        <v>0</v>
      </c>
      <c r="K70" s="26" t="n">
        <f aca="false">'Lundi-mardi'!N149</f>
        <v>0</v>
      </c>
      <c r="L70" s="26" t="n">
        <f aca="false">'Lundi-mardi'!O149</f>
        <v>0</v>
      </c>
      <c r="M70" s="26" t="n">
        <f aca="false">'Lundi-mardi'!P149</f>
        <v>7560</v>
      </c>
      <c r="N70" s="28" t="n">
        <f aca="false">'Lundi-mardi'!Q149</f>
        <v>0</v>
      </c>
      <c r="O70" s="26" t="n">
        <f aca="false">'Lundi-mardi'!BG149</f>
        <v>16</v>
      </c>
      <c r="P70" s="26" t="n">
        <f aca="false">'Lundi-mardi'!BI149</f>
        <v>4</v>
      </c>
      <c r="Q70" s="26" t="n">
        <f aca="false">'Lundi-mardi'!C149</f>
        <v>21</v>
      </c>
    </row>
    <row r="71" customFormat="false" ht="15.75" hidden="false" customHeight="false" outlineLevel="0" collapsed="false">
      <c r="A71" s="6" t="s">
        <v>25</v>
      </c>
      <c r="B71" s="2" t="n">
        <f aca="false">'Lundi-mardi'!E181</f>
        <v>5709</v>
      </c>
      <c r="C71" s="2" t="n">
        <f aca="false">'Lundi-mardi'!F181</f>
        <v>1947</v>
      </c>
      <c r="D71" s="2" t="n">
        <f aca="false">'Lundi-mardi'!G181</f>
        <v>1947</v>
      </c>
      <c r="E71" s="2" t="n">
        <f aca="false">'Lundi-mardi'!H181</f>
        <v>1815</v>
      </c>
      <c r="F71" s="2" t="n">
        <f aca="false">'Lundi-mardi'!I181</f>
        <v>0</v>
      </c>
      <c r="G71" s="2" t="n">
        <f aca="false">'Lundi-mardi'!J181</f>
        <v>0</v>
      </c>
      <c r="H71" s="2" t="n">
        <f aca="false">'Lundi-mardi'!K181</f>
        <v>0</v>
      </c>
      <c r="I71" s="2" t="n">
        <f aca="false">'Lundi-mardi'!L181</f>
        <v>0</v>
      </c>
      <c r="J71" s="7" t="n">
        <f aca="false">'Lundi-mardi'!M181</f>
        <v>0</v>
      </c>
      <c r="K71" s="2" t="n">
        <f aca="false">'Lundi-mardi'!N181</f>
        <v>237.6</v>
      </c>
      <c r="L71" s="2" t="n">
        <f aca="false">'Lundi-mardi'!O181</f>
        <v>0</v>
      </c>
      <c r="M71" s="2" t="n">
        <f aca="false">'Lundi-mardi'!P181</f>
        <v>5471.4</v>
      </c>
      <c r="N71" s="13" t="n">
        <f aca="false">'Lundi-mardi'!Q181</f>
        <v>237.6</v>
      </c>
      <c r="O71" s="2" t="n">
        <f aca="false">'Lundi-mardi'!BG181</f>
        <v>7</v>
      </c>
      <c r="P71" s="2" t="n">
        <f aca="false">'Lundi-mardi'!BI181</f>
        <v>8</v>
      </c>
      <c r="Q71" s="2" t="n">
        <f aca="false">'Lundi-mardi'!C181</f>
        <v>15</v>
      </c>
    </row>
    <row r="72" customFormat="false" ht="15.75" hidden="false" customHeight="false" outlineLevel="0" collapsed="false">
      <c r="A72" s="25" t="s">
        <v>26</v>
      </c>
      <c r="B72" s="26" t="n">
        <f aca="false">'Lundi-mardi'!E201</f>
        <v>4356</v>
      </c>
      <c r="C72" s="26" t="n">
        <f aca="false">'Lundi-mardi'!F201</f>
        <v>1452</v>
      </c>
      <c r="D72" s="26" t="n">
        <f aca="false">'Lundi-mardi'!G201</f>
        <v>1452</v>
      </c>
      <c r="E72" s="26" t="n">
        <f aca="false">'Lundi-mardi'!H201</f>
        <v>1452</v>
      </c>
      <c r="F72" s="26" t="n">
        <f aca="false">'Lundi-mardi'!I201</f>
        <v>0</v>
      </c>
      <c r="G72" s="26" t="n">
        <f aca="false">'Lundi-mardi'!J201</f>
        <v>0</v>
      </c>
      <c r="H72" s="26" t="n">
        <f aca="false">'Lundi-mardi'!K201</f>
        <v>0</v>
      </c>
      <c r="I72" s="26" t="n">
        <f aca="false">'Lundi-mardi'!L201</f>
        <v>0</v>
      </c>
      <c r="J72" s="27" t="n">
        <f aca="false">'Lundi-mardi'!M201</f>
        <v>0</v>
      </c>
      <c r="K72" s="26" t="n">
        <f aca="false">'Lundi-mardi'!N201</f>
        <v>132</v>
      </c>
      <c r="L72" s="26" t="n">
        <f aca="false">'Lundi-mardi'!O201</f>
        <v>0</v>
      </c>
      <c r="M72" s="26" t="n">
        <f aca="false">'Lundi-mardi'!P201</f>
        <v>4224</v>
      </c>
      <c r="N72" s="28" t="n">
        <f aca="false">'Lundi-mardi'!Q201</f>
        <v>132</v>
      </c>
      <c r="O72" s="26" t="n">
        <f aca="false">'Lundi-mardi'!BG201</f>
        <v>3</v>
      </c>
      <c r="P72" s="26" t="n">
        <f aca="false">'Lundi-mardi'!BI201</f>
        <v>8</v>
      </c>
      <c r="Q72" s="26" t="n">
        <f aca="false">'Lundi-mardi'!C201</f>
        <v>11</v>
      </c>
    </row>
    <row r="73" customFormat="false" ht="15.75" hidden="false" customHeight="false" outlineLevel="0" collapsed="false">
      <c r="A73" s="6" t="s">
        <v>27</v>
      </c>
      <c r="B73" s="2" t="n">
        <f aca="false">'Lundi-mardi'!E221</f>
        <v>2772</v>
      </c>
      <c r="C73" s="2" t="n">
        <f aca="false">'Lundi-mardi'!F221</f>
        <v>924</v>
      </c>
      <c r="D73" s="2" t="n">
        <f aca="false">'Lundi-mardi'!G221</f>
        <v>924</v>
      </c>
      <c r="E73" s="2" t="n">
        <f aca="false">'Lundi-mardi'!H221</f>
        <v>924</v>
      </c>
      <c r="F73" s="2" t="n">
        <f aca="false">'Lundi-mardi'!I221</f>
        <v>0</v>
      </c>
      <c r="G73" s="2" t="n">
        <f aca="false">'Lundi-mardi'!J221</f>
        <v>0</v>
      </c>
      <c r="H73" s="2" t="n">
        <f aca="false">'Lundi-mardi'!K221</f>
        <v>0</v>
      </c>
      <c r="I73" s="2" t="n">
        <f aca="false">'Lundi-mardi'!L221</f>
        <v>0</v>
      </c>
      <c r="J73" s="7" t="n">
        <f aca="false">'Lundi-mardi'!M221</f>
        <v>0</v>
      </c>
      <c r="K73" s="2" t="n">
        <f aca="false">'Lundi-mardi'!N221</f>
        <v>0</v>
      </c>
      <c r="L73" s="2" t="n">
        <f aca="false">'Lundi-mardi'!O221</f>
        <v>0</v>
      </c>
      <c r="M73" s="2" t="n">
        <f aca="false">'Lundi-mardi'!P221</f>
        <v>2772</v>
      </c>
      <c r="N73" s="13" t="n">
        <f aca="false">'Lundi-mardi'!Q221</f>
        <v>0</v>
      </c>
      <c r="O73" s="2" t="n">
        <f aca="false">'Lundi-mardi'!BG221</f>
        <v>4</v>
      </c>
      <c r="P73" s="2" t="n">
        <f aca="false">'Lundi-mardi'!BI221</f>
        <v>3</v>
      </c>
      <c r="Q73" s="2" t="n">
        <f aca="false">'Lundi-mardi'!C221</f>
        <v>7</v>
      </c>
    </row>
    <row r="74" customFormat="false" ht="15.75" hidden="false" customHeight="false" outlineLevel="0" collapsed="false">
      <c r="A74" s="25" t="s">
        <v>28</v>
      </c>
      <c r="B74" s="26" t="n">
        <f aca="false">'Jeudi-vendredi'!E21</f>
        <v>4672.8</v>
      </c>
      <c r="C74" s="26" t="n">
        <f aca="false">'Jeudi-vendredi'!F21</f>
        <v>1557.6</v>
      </c>
      <c r="D74" s="26" t="n">
        <f aca="false">'Jeudi-vendredi'!G21</f>
        <v>1557.6</v>
      </c>
      <c r="E74" s="26" t="n">
        <f aca="false">'Jeudi-vendredi'!H21</f>
        <v>1557.6</v>
      </c>
      <c r="F74" s="26" t="n">
        <f aca="false">'Jeudi-vendredi'!I21</f>
        <v>0</v>
      </c>
      <c r="G74" s="26" t="n">
        <f aca="false">'Jeudi-vendredi'!J21</f>
        <v>0</v>
      </c>
      <c r="H74" s="26" t="n">
        <f aca="false">'Jeudi-vendredi'!K21</f>
        <v>0</v>
      </c>
      <c r="I74" s="26" t="n">
        <f aca="false">'Jeudi-vendredi'!L21</f>
        <v>0</v>
      </c>
      <c r="J74" s="27" t="n">
        <f aca="false">'Jeudi-vendredi'!M21</f>
        <v>0</v>
      </c>
      <c r="K74" s="26" t="n">
        <f aca="false">'Jeudi-vendredi'!N21</f>
        <v>264</v>
      </c>
      <c r="L74" s="26" t="n">
        <f aca="false">'Jeudi-vendredi'!O21</f>
        <v>0</v>
      </c>
      <c r="M74" s="26" t="n">
        <f aca="false">'Jeudi-vendredi'!P21</f>
        <v>4408.8</v>
      </c>
      <c r="N74" s="28" t="n">
        <f aca="false">'Jeudi-vendredi'!Q21</f>
        <v>264</v>
      </c>
      <c r="O74" s="26" t="n">
        <f aca="false">'Jeudi-vendredi'!BG21</f>
        <v>9</v>
      </c>
      <c r="P74" s="26" t="n">
        <f aca="false">'Jeudi-vendredi'!BI21</f>
        <v>3</v>
      </c>
      <c r="Q74" s="26" t="n">
        <f aca="false">'Jeudi-vendredi'!C21</f>
        <v>12</v>
      </c>
    </row>
    <row r="75" customFormat="false" ht="15.75" hidden="false" customHeight="false" outlineLevel="0" collapsed="false">
      <c r="A75" s="6" t="s">
        <v>29</v>
      </c>
      <c r="B75" s="2" t="n">
        <f aca="false">'Jeudi-vendredi'!E45</f>
        <v>4266</v>
      </c>
      <c r="C75" s="2" t="n">
        <f aca="false">'Jeudi-vendredi'!F45</f>
        <v>1422</v>
      </c>
      <c r="D75" s="2" t="n">
        <f aca="false">'Jeudi-vendredi'!G45</f>
        <v>1422</v>
      </c>
      <c r="E75" s="2" t="n">
        <f aca="false">'Jeudi-vendredi'!H45</f>
        <v>1422</v>
      </c>
      <c r="F75" s="2" t="n">
        <f aca="false">'Jeudi-vendredi'!I45</f>
        <v>0</v>
      </c>
      <c r="G75" s="2" t="n">
        <f aca="false">'Jeudi-vendredi'!J45</f>
        <v>0</v>
      </c>
      <c r="H75" s="2" t="n">
        <f aca="false">'Jeudi-vendredi'!K45</f>
        <v>0</v>
      </c>
      <c r="I75" s="2" t="n">
        <f aca="false">'Jeudi-vendredi'!L45</f>
        <v>0</v>
      </c>
      <c r="J75" s="7" t="n">
        <f aca="false">'Jeudi-vendredi'!M45</f>
        <v>0</v>
      </c>
      <c r="K75" s="2" t="n">
        <f aca="false">'Jeudi-vendredi'!N45</f>
        <v>0</v>
      </c>
      <c r="L75" s="2" t="n">
        <f aca="false">'Jeudi-vendredi'!O45</f>
        <v>0</v>
      </c>
      <c r="M75" s="2" t="n">
        <f aca="false">'Jeudi-vendredi'!P45</f>
        <v>4266</v>
      </c>
      <c r="N75" s="13" t="n">
        <f aca="false">'Jeudi-vendredi'!Q45</f>
        <v>0</v>
      </c>
      <c r="O75" s="2" t="n">
        <f aca="false">'Jeudi-vendredi'!BG45</f>
        <v>11</v>
      </c>
      <c r="P75" s="2" t="n">
        <f aca="false">'Jeudi-vendredi'!BI45</f>
        <v>1</v>
      </c>
      <c r="Q75" s="2" t="n">
        <f aca="false">'Jeudi-vendredi'!C45</f>
        <v>12</v>
      </c>
    </row>
    <row r="76" customFormat="false" ht="15.75" hidden="false" customHeight="false" outlineLevel="0" collapsed="false">
      <c r="A76" s="25" t="s">
        <v>30</v>
      </c>
      <c r="B76" s="26" t="n">
        <f aca="false">'Liste-d-attente'!E65</f>
        <v>0</v>
      </c>
      <c r="C76" s="26" t="n">
        <f aca="false">'Liste-d-attente'!F65</f>
        <v>0</v>
      </c>
      <c r="D76" s="26" t="n">
        <f aca="false">'Liste-d-attente'!G65</f>
        <v>0</v>
      </c>
      <c r="E76" s="26" t="n">
        <f aca="false">'Liste-d-attente'!H65</f>
        <v>0</v>
      </c>
      <c r="F76" s="26" t="n">
        <f aca="false">'Liste-d-attente'!I65</f>
        <v>0</v>
      </c>
      <c r="G76" s="26" t="n">
        <f aca="false">'Liste-d-attente'!J65</f>
        <v>0</v>
      </c>
      <c r="H76" s="26" t="n">
        <f aca="false">'Liste-d-attente'!K65</f>
        <v>0</v>
      </c>
      <c r="I76" s="26" t="n">
        <f aca="false">'Liste-d-attente'!L65</f>
        <v>0</v>
      </c>
      <c r="J76" s="27" t="n">
        <f aca="false">'Liste-d-attente'!M65</f>
        <v>0</v>
      </c>
      <c r="K76" s="26" t="n">
        <f aca="false">'Liste-d-attente'!N65</f>
        <v>0</v>
      </c>
      <c r="L76" s="26" t="n">
        <f aca="false">'Liste-d-attente'!O65</f>
        <v>0</v>
      </c>
      <c r="M76" s="26" t="n">
        <f aca="false">'Liste-d-attente'!P65</f>
        <v>0</v>
      </c>
      <c r="N76" s="28" t="n">
        <f aca="false">'Liste-d-attente'!Q65</f>
        <v>0</v>
      </c>
      <c r="O76" s="26" t="n">
        <f aca="false">'Liste-d-attente'!BG65</f>
        <v>33</v>
      </c>
      <c r="P76" s="26" t="n">
        <f aca="false">'Liste-d-attente'!BI65</f>
        <v>14</v>
      </c>
      <c r="Q76" s="26" t="n">
        <f aca="false">'Liste-d-attente'!C65</f>
        <v>48</v>
      </c>
    </row>
    <row r="77" customFormat="false" ht="15.75" hidden="false" customHeight="false" outlineLevel="0" collapsed="false">
      <c r="A77" s="6" t="s">
        <v>31</v>
      </c>
      <c r="B77" s="2" t="n">
        <f aca="false">Mercredi!E21</f>
        <v>3740</v>
      </c>
      <c r="C77" s="2" t="n">
        <f aca="false">Mercredi!F21</f>
        <v>1320</v>
      </c>
      <c r="D77" s="2" t="n">
        <f aca="false">Mercredi!G21</f>
        <v>1320</v>
      </c>
      <c r="E77" s="2" t="n">
        <f aca="false">Mercredi!H21</f>
        <v>1100</v>
      </c>
      <c r="F77" s="2" t="n">
        <f aca="false">Mercredi!I21</f>
        <v>0</v>
      </c>
      <c r="G77" s="2" t="n">
        <f aca="false">Mercredi!J21</f>
        <v>0</v>
      </c>
      <c r="H77" s="2" t="n">
        <f aca="false">Mercredi!K21</f>
        <v>0</v>
      </c>
      <c r="I77" s="2" t="n">
        <f aca="false">Mercredi!L21</f>
        <v>0</v>
      </c>
      <c r="J77" s="7" t="n">
        <f aca="false">Mercredi!M21</f>
        <v>0</v>
      </c>
      <c r="K77" s="2" t="n">
        <f aca="false">Mercredi!N21</f>
        <v>0</v>
      </c>
      <c r="L77" s="2" t="n">
        <f aca="false">Mercredi!O21</f>
        <v>0</v>
      </c>
      <c r="M77" s="2" t="n">
        <f aca="false">Mercredi!P21</f>
        <v>3740</v>
      </c>
      <c r="N77" s="13" t="n">
        <f aca="false">Mercredi!Q21</f>
        <v>0</v>
      </c>
      <c r="O77" s="2" t="n">
        <f aca="false">Mercredi!BG21</f>
        <v>7</v>
      </c>
      <c r="P77" s="2" t="n">
        <f aca="false">Mercredi!BI21</f>
        <v>5</v>
      </c>
      <c r="Q77" s="2" t="n">
        <f aca="false">Mercredi!C21</f>
        <v>12</v>
      </c>
    </row>
    <row r="78" customFormat="false" ht="15.75" hidden="false" customHeight="false" outlineLevel="0" collapsed="false">
      <c r="A78" s="25" t="s">
        <v>32</v>
      </c>
      <c r="B78" s="26" t="n">
        <f aca="false">Mercredi!E37</f>
        <v>2640</v>
      </c>
      <c r="C78" s="26" t="n">
        <f aca="false">Mercredi!F37</f>
        <v>880</v>
      </c>
      <c r="D78" s="26" t="n">
        <f aca="false">Mercredi!G37</f>
        <v>880</v>
      </c>
      <c r="E78" s="26" t="n">
        <f aca="false">Mercredi!H37</f>
        <v>880</v>
      </c>
      <c r="F78" s="26" t="n">
        <f aca="false">Mercredi!I37</f>
        <v>0</v>
      </c>
      <c r="G78" s="26" t="n">
        <f aca="false">Mercredi!J37</f>
        <v>0</v>
      </c>
      <c r="H78" s="26" t="n">
        <f aca="false">Mercredi!K37</f>
        <v>0</v>
      </c>
      <c r="I78" s="26" t="n">
        <f aca="false">Mercredi!L37</f>
        <v>0</v>
      </c>
      <c r="J78" s="27" t="n">
        <f aca="false">Mercredi!M37</f>
        <v>0</v>
      </c>
      <c r="K78" s="26" t="n">
        <f aca="false">Mercredi!N37</f>
        <v>0</v>
      </c>
      <c r="L78" s="26" t="n">
        <f aca="false">Mercredi!O37</f>
        <v>0</v>
      </c>
      <c r="M78" s="26" t="n">
        <f aca="false">Mercredi!P37</f>
        <v>2640</v>
      </c>
      <c r="N78" s="28" t="n">
        <f aca="false">Mercredi!Q37</f>
        <v>0</v>
      </c>
      <c r="O78" s="26" t="n">
        <f aca="false">Mercredi!BG37</f>
        <v>6</v>
      </c>
      <c r="P78" s="26" t="n">
        <f aca="false">Mercredi!BI37</f>
        <v>1</v>
      </c>
      <c r="Q78" s="26" t="n">
        <f aca="false">Mercredi!C37</f>
        <v>8</v>
      </c>
    </row>
    <row r="79" customFormat="false" ht="15.75" hidden="false" customHeight="false" outlineLevel="0" collapsed="false">
      <c r="A79" s="6" t="s">
        <v>33</v>
      </c>
      <c r="B79" s="2" t="n">
        <f aca="false">Mercredi!E63</f>
        <v>5387.75</v>
      </c>
      <c r="C79" s="2" t="n">
        <f aca="false">Mercredi!F63</f>
        <v>1834.25</v>
      </c>
      <c r="D79" s="2" t="n">
        <f aca="false">Mercredi!G63</f>
        <v>1834.25</v>
      </c>
      <c r="E79" s="2" t="n">
        <f aca="false">Mercredi!H63</f>
        <v>1719.25</v>
      </c>
      <c r="F79" s="2" t="n">
        <f aca="false">Mercredi!I63</f>
        <v>0</v>
      </c>
      <c r="G79" s="2" t="n">
        <f aca="false">Mercredi!J63</f>
        <v>0</v>
      </c>
      <c r="H79" s="2" t="n">
        <f aca="false">Mercredi!K63</f>
        <v>0</v>
      </c>
      <c r="I79" s="2" t="n">
        <f aca="false">Mercredi!L63</f>
        <v>0</v>
      </c>
      <c r="J79" s="7" t="n">
        <f aca="false">Mercredi!M63</f>
        <v>0</v>
      </c>
      <c r="K79" s="2" t="n">
        <f aca="false">Mercredi!N63</f>
        <v>348.65</v>
      </c>
      <c r="L79" s="2" t="n">
        <f aca="false">Mercredi!O63</f>
        <v>0</v>
      </c>
      <c r="M79" s="2" t="n">
        <f aca="false">Mercredi!P63</f>
        <v>5039.1</v>
      </c>
      <c r="N79" s="13" t="n">
        <f aca="false">Mercredi!Q63</f>
        <v>348.65</v>
      </c>
      <c r="O79" s="2" t="n">
        <f aca="false">Mercredi!BG63</f>
        <v>9</v>
      </c>
      <c r="P79" s="2" t="n">
        <f aca="false">Mercredi!BI63</f>
        <v>7</v>
      </c>
      <c r="Q79" s="2" t="n">
        <f aca="false">Mercredi!C63</f>
        <v>16</v>
      </c>
    </row>
    <row r="80" customFormat="false" ht="15.75" hidden="false" customHeight="false" outlineLevel="0" collapsed="false">
      <c r="A80" s="25" t="s">
        <v>34</v>
      </c>
      <c r="B80" s="26" t="n">
        <f aca="false">Mercredi!E89</f>
        <v>3795</v>
      </c>
      <c r="C80" s="26" t="n">
        <f aca="false">Mercredi!F89</f>
        <v>1265</v>
      </c>
      <c r="D80" s="26" t="n">
        <f aca="false">Mercredi!G89</f>
        <v>1265</v>
      </c>
      <c r="E80" s="26" t="n">
        <f aca="false">Mercredi!H89</f>
        <v>1265</v>
      </c>
      <c r="F80" s="26" t="n">
        <f aca="false">Mercredi!I89</f>
        <v>0</v>
      </c>
      <c r="G80" s="26" t="n">
        <f aca="false">Mercredi!J89</f>
        <v>0</v>
      </c>
      <c r="H80" s="26" t="n">
        <f aca="false">Mercredi!K89</f>
        <v>0</v>
      </c>
      <c r="I80" s="26" t="n">
        <f aca="false">Mercredi!L89</f>
        <v>0</v>
      </c>
      <c r="J80" s="27" t="n">
        <f aca="false">Mercredi!M89</f>
        <v>0</v>
      </c>
      <c r="K80" s="26" t="n">
        <f aca="false">Mercredi!N89</f>
        <v>115</v>
      </c>
      <c r="L80" s="26" t="n">
        <f aca="false">Mercredi!O89</f>
        <v>0</v>
      </c>
      <c r="M80" s="26" t="n">
        <f aca="false">Mercredi!P89</f>
        <v>3680</v>
      </c>
      <c r="N80" s="28" t="n">
        <f aca="false">Mercredi!Q89</f>
        <v>115</v>
      </c>
      <c r="O80" s="26" t="n">
        <f aca="false">Mercredi!BG89</f>
        <v>8</v>
      </c>
      <c r="P80" s="26" t="n">
        <f aca="false">Mercredi!BI89</f>
        <v>2</v>
      </c>
      <c r="Q80" s="26" t="n">
        <f aca="false">Mercredi!C89</f>
        <v>11</v>
      </c>
    </row>
    <row r="81" customFormat="false" ht="15.75" hidden="false" customHeight="false" outlineLevel="0" collapsed="false">
      <c r="A81" s="6" t="s">
        <v>35</v>
      </c>
      <c r="B81" s="2" t="n">
        <f aca="false">Mercredi!E121</f>
        <v>7182</v>
      </c>
      <c r="C81" s="2" t="n">
        <f aca="false">Mercredi!F121</f>
        <v>2394</v>
      </c>
      <c r="D81" s="2" t="n">
        <f aca="false">Mercredi!G121</f>
        <v>2394</v>
      </c>
      <c r="E81" s="2" t="n">
        <f aca="false">Mercredi!H121</f>
        <v>2394</v>
      </c>
      <c r="F81" s="2" t="n">
        <f aca="false">Mercredi!I121</f>
        <v>0</v>
      </c>
      <c r="G81" s="2" t="n">
        <f aca="false">Mercredi!J121</f>
        <v>0</v>
      </c>
      <c r="H81" s="2" t="n">
        <f aca="false">Mercredi!K121</f>
        <v>0</v>
      </c>
      <c r="I81" s="2" t="n">
        <f aca="false">Mercredi!L121</f>
        <v>0</v>
      </c>
      <c r="J81" s="7" t="n">
        <f aca="false">Mercredi!M121</f>
        <v>0</v>
      </c>
      <c r="K81" s="2" t="n">
        <f aca="false">Mercredi!N121</f>
        <v>348.65</v>
      </c>
      <c r="L81" s="2" t="n">
        <f aca="false">Mercredi!O121</f>
        <v>0</v>
      </c>
      <c r="M81" s="2" t="n">
        <f aca="false">Mercredi!P121</f>
        <v>6833.35</v>
      </c>
      <c r="N81" s="13" t="n">
        <f aca="false">Mercredi!Q121</f>
        <v>348.65</v>
      </c>
      <c r="O81" s="2" t="n">
        <f aca="false">Mercredi!BG121</f>
        <v>13</v>
      </c>
      <c r="P81" s="2" t="n">
        <f aca="false">Mercredi!BI121</f>
        <v>7</v>
      </c>
      <c r="Q81" s="2" t="n">
        <f aca="false">Mercredi!C121</f>
        <v>20</v>
      </c>
    </row>
    <row r="82" customFormat="false" ht="15.75" hidden="false" customHeight="false" outlineLevel="0" collapsed="false">
      <c r="A82" s="25" t="s">
        <v>36</v>
      </c>
      <c r="B82" s="26" t="n">
        <f aca="false">Mercredi!E153</f>
        <v>6480</v>
      </c>
      <c r="C82" s="26" t="n">
        <f aca="false">Mercredi!F153</f>
        <v>2160</v>
      </c>
      <c r="D82" s="26" t="n">
        <f aca="false">Mercredi!G153</f>
        <v>2160</v>
      </c>
      <c r="E82" s="26" t="n">
        <f aca="false">Mercredi!H153</f>
        <v>2160</v>
      </c>
      <c r="F82" s="26" t="n">
        <f aca="false">Mercredi!I153</f>
        <v>0</v>
      </c>
      <c r="G82" s="26" t="n">
        <f aca="false">Mercredi!J153</f>
        <v>0</v>
      </c>
      <c r="H82" s="26" t="n">
        <f aca="false">Mercredi!K153</f>
        <v>0</v>
      </c>
      <c r="I82" s="26" t="n">
        <f aca="false">Mercredi!L153</f>
        <v>0</v>
      </c>
      <c r="J82" s="27" t="n">
        <f aca="false">Mercredi!M153</f>
        <v>0</v>
      </c>
      <c r="K82" s="26" t="n">
        <f aca="false">Mercredi!N153</f>
        <v>480</v>
      </c>
      <c r="L82" s="26" t="n">
        <f aca="false">Mercredi!O153</f>
        <v>0</v>
      </c>
      <c r="M82" s="26" t="n">
        <f aca="false">Mercredi!P153</f>
        <v>6000</v>
      </c>
      <c r="N82" s="28" t="n">
        <f aca="false">Mercredi!Q153</f>
        <v>480</v>
      </c>
      <c r="O82" s="26" t="n">
        <f aca="false">Mercredi!BG153</f>
        <v>9</v>
      </c>
      <c r="P82" s="26" t="n">
        <f aca="false">Mercredi!BI153</f>
        <v>8</v>
      </c>
      <c r="Q82" s="26" t="n">
        <f aca="false">Mercredi!C153</f>
        <v>18</v>
      </c>
    </row>
    <row r="83" customFormat="false" ht="15.75" hidden="false" customHeight="false" outlineLevel="0" collapsed="false">
      <c r="A83" s="6" t="s">
        <v>37</v>
      </c>
      <c r="B83" s="2" t="n">
        <f aca="false">Mercredi!E185</f>
        <v>6336</v>
      </c>
      <c r="C83" s="2" t="n">
        <f aca="false">Mercredi!F185</f>
        <v>2112</v>
      </c>
      <c r="D83" s="2" t="n">
        <f aca="false">Mercredi!G185</f>
        <v>2112</v>
      </c>
      <c r="E83" s="2" t="n">
        <f aca="false">Mercredi!H185</f>
        <v>2112</v>
      </c>
      <c r="F83" s="2" t="n">
        <f aca="false">Mercredi!I185</f>
        <v>0</v>
      </c>
      <c r="G83" s="2" t="n">
        <f aca="false">Mercredi!J185</f>
        <v>0</v>
      </c>
      <c r="H83" s="2" t="n">
        <f aca="false">Mercredi!K185</f>
        <v>0</v>
      </c>
      <c r="I83" s="2" t="n">
        <f aca="false">Mercredi!L185</f>
        <v>0</v>
      </c>
      <c r="J83" s="7" t="n">
        <f aca="false">Mercredi!M185</f>
        <v>0</v>
      </c>
      <c r="K83" s="2" t="n">
        <f aca="false">Mercredi!N185</f>
        <v>0</v>
      </c>
      <c r="L83" s="2" t="n">
        <f aca="false">Mercredi!O185</f>
        <v>0</v>
      </c>
      <c r="M83" s="2" t="n">
        <f aca="false">Mercredi!P185</f>
        <v>6336</v>
      </c>
      <c r="N83" s="13" t="n">
        <f aca="false">Mercredi!Q185</f>
        <v>0</v>
      </c>
      <c r="O83" s="2" t="n">
        <f aca="false">Mercredi!BG185</f>
        <v>11</v>
      </c>
      <c r="P83" s="2" t="n">
        <f aca="false">Mercredi!BI185</f>
        <v>5</v>
      </c>
      <c r="Q83" s="2" t="n">
        <f aca="false">Mercredi!C185</f>
        <v>16</v>
      </c>
    </row>
    <row r="84" customFormat="false" ht="15.75" hidden="false" customHeight="false" outlineLevel="0" collapsed="false">
      <c r="A84" s="25" t="s">
        <v>38</v>
      </c>
      <c r="B84" s="26" t="n">
        <f aca="false">Mercredi!E209</f>
        <v>4620</v>
      </c>
      <c r="C84" s="26" t="n">
        <f aca="false">Mercredi!F209</f>
        <v>1540</v>
      </c>
      <c r="D84" s="26" t="n">
        <f aca="false">Mercredi!G209</f>
        <v>1540</v>
      </c>
      <c r="E84" s="26" t="n">
        <f aca="false">Mercredi!H209</f>
        <v>1540</v>
      </c>
      <c r="F84" s="26" t="n">
        <f aca="false">Mercredi!I209</f>
        <v>0</v>
      </c>
      <c r="G84" s="26" t="n">
        <f aca="false">Mercredi!J209</f>
        <v>0</v>
      </c>
      <c r="H84" s="26" t="n">
        <f aca="false">Mercredi!K209</f>
        <v>0</v>
      </c>
      <c r="I84" s="26" t="n">
        <f aca="false">Mercredi!L209</f>
        <v>0</v>
      </c>
      <c r="J84" s="27" t="n">
        <f aca="false">Mercredi!M209</f>
        <v>0</v>
      </c>
      <c r="K84" s="26" t="n">
        <f aca="false">Mercredi!N209</f>
        <v>0</v>
      </c>
      <c r="L84" s="26" t="n">
        <f aca="false">Mercredi!O209</f>
        <v>0</v>
      </c>
      <c r="M84" s="26" t="n">
        <f aca="false">Mercredi!P209</f>
        <v>4620</v>
      </c>
      <c r="N84" s="28" t="n">
        <f aca="false">Mercredi!Q209</f>
        <v>0</v>
      </c>
      <c r="O84" s="26" t="n">
        <f aca="false">Mercredi!BG209</f>
        <v>10</v>
      </c>
      <c r="P84" s="26" t="n">
        <f aca="false">Mercredi!BI209</f>
        <v>4</v>
      </c>
      <c r="Q84" s="26" t="n">
        <f aca="false">Mercredi!C209</f>
        <v>14</v>
      </c>
    </row>
    <row r="85" customFormat="false" ht="15.75" hidden="false" customHeight="false" outlineLevel="0" collapsed="false">
      <c r="A85" s="6" t="s">
        <v>39</v>
      </c>
      <c r="B85" s="2" t="n">
        <f aca="false">Mercredi!E229</f>
        <v>90</v>
      </c>
      <c r="C85" s="2" t="n">
        <f aca="false">Mercredi!F229</f>
        <v>30</v>
      </c>
      <c r="D85" s="2" t="n">
        <f aca="false">Mercredi!G229</f>
        <v>30</v>
      </c>
      <c r="E85" s="2" t="n">
        <f aca="false">Mercredi!H229</f>
        <v>30</v>
      </c>
      <c r="F85" s="2" t="n">
        <f aca="false">Mercredi!I229</f>
        <v>0</v>
      </c>
      <c r="G85" s="2" t="n">
        <f aca="false">Mercredi!J229</f>
        <v>0</v>
      </c>
      <c r="H85" s="2" t="n">
        <f aca="false">Mercredi!K229</f>
        <v>0</v>
      </c>
      <c r="I85" s="2" t="n">
        <f aca="false">Mercredi!L229</f>
        <v>0</v>
      </c>
      <c r="J85" s="7" t="n">
        <f aca="false">Mercredi!M229</f>
        <v>0</v>
      </c>
      <c r="K85" s="2" t="n">
        <f aca="false">Mercredi!N229</f>
        <v>0</v>
      </c>
      <c r="L85" s="2" t="n">
        <f aca="false">Mercredi!O229</f>
        <v>0</v>
      </c>
      <c r="M85" s="2" t="n">
        <f aca="false">Mercredi!P229</f>
        <v>90</v>
      </c>
      <c r="N85" s="13" t="n">
        <f aca="false">Mercredi!Q229</f>
        <v>0</v>
      </c>
      <c r="O85" s="2" t="n">
        <f aca="false">Mercredi!BG229</f>
        <v>0</v>
      </c>
      <c r="P85" s="2" t="n">
        <f aca="false">Mercredi!BI229</f>
        <v>1</v>
      </c>
      <c r="Q85" s="2" t="n">
        <f aca="false">Mercredi!C229</f>
        <v>1</v>
      </c>
    </row>
    <row r="86" customFormat="false" ht="15.75" hidden="false" customHeight="false" outlineLevel="0" collapsed="false">
      <c r="A86" s="25" t="s">
        <v>40</v>
      </c>
      <c r="B86" s="26" t="n">
        <f aca="false">Mercredi!E261</f>
        <v>5819.4</v>
      </c>
      <c r="C86" s="26" t="n">
        <f aca="false">Mercredi!F261</f>
        <v>1939.8</v>
      </c>
      <c r="D86" s="26" t="n">
        <f aca="false">Mercredi!G261</f>
        <v>1939.8</v>
      </c>
      <c r="E86" s="26" t="n">
        <f aca="false">Mercredi!H261</f>
        <v>1939.8</v>
      </c>
      <c r="F86" s="26" t="n">
        <f aca="false">Mercredi!I261</f>
        <v>0</v>
      </c>
      <c r="G86" s="26" t="n">
        <f aca="false">Mercredi!J261</f>
        <v>0</v>
      </c>
      <c r="H86" s="26" t="n">
        <f aca="false">Mercredi!K261</f>
        <v>0</v>
      </c>
      <c r="I86" s="26" t="n">
        <f aca="false">Mercredi!L261</f>
        <v>0</v>
      </c>
      <c r="J86" s="27" t="n">
        <f aca="false">Mercredi!M261</f>
        <v>0</v>
      </c>
      <c r="K86" s="26" t="n">
        <f aca="false">Mercredi!N261</f>
        <v>348.65</v>
      </c>
      <c r="L86" s="26" t="n">
        <f aca="false">Mercredi!O261</f>
        <v>0</v>
      </c>
      <c r="M86" s="26" t="n">
        <f aca="false">Mercredi!P261</f>
        <v>5470.75</v>
      </c>
      <c r="N86" s="28" t="n">
        <f aca="false">Mercredi!Q261</f>
        <v>348.65</v>
      </c>
      <c r="O86" s="26" t="n">
        <f aca="false">Mercredi!BG261</f>
        <v>7</v>
      </c>
      <c r="P86" s="26" t="n">
        <f aca="false">Mercredi!BI261</f>
        <v>8</v>
      </c>
      <c r="Q86" s="26" t="n">
        <f aca="false">Mercredi!C261</f>
        <v>15</v>
      </c>
    </row>
    <row r="87" customFormat="false" ht="15.75" hidden="false" customHeight="false" outlineLevel="0" collapsed="false">
      <c r="A87" s="6" t="s">
        <v>41</v>
      </c>
      <c r="B87" s="2" t="n">
        <f aca="false">Mercredi!E281</f>
        <v>4732.2</v>
      </c>
      <c r="C87" s="2" t="n">
        <f aca="false">Mercredi!F281</f>
        <v>1577.4</v>
      </c>
      <c r="D87" s="2" t="n">
        <f aca="false">Mercredi!G281</f>
        <v>1577.4</v>
      </c>
      <c r="E87" s="2" t="n">
        <f aca="false">Mercredi!H281</f>
        <v>1577.4</v>
      </c>
      <c r="F87" s="2" t="n">
        <f aca="false">Mercredi!I281</f>
        <v>0</v>
      </c>
      <c r="G87" s="2" t="n">
        <f aca="false">Mercredi!J281</f>
        <v>0</v>
      </c>
      <c r="H87" s="2" t="n">
        <f aca="false">Mercredi!K281</f>
        <v>0</v>
      </c>
      <c r="I87" s="2" t="n">
        <f aca="false">Mercredi!L281</f>
        <v>0</v>
      </c>
      <c r="J87" s="7" t="n">
        <f aca="false">Mercredi!M281</f>
        <v>0</v>
      </c>
      <c r="K87" s="2" t="n">
        <f aca="false">Mercredi!N281</f>
        <v>237.6</v>
      </c>
      <c r="L87" s="2" t="n">
        <f aca="false">Mercredi!O281</f>
        <v>0</v>
      </c>
      <c r="M87" s="2" t="n">
        <f aca="false">Mercredi!P281</f>
        <v>4494.6</v>
      </c>
      <c r="N87" s="13" t="n">
        <f aca="false">Mercredi!Q281</f>
        <v>237.6</v>
      </c>
      <c r="O87" s="2" t="n">
        <f aca="false">Mercredi!BG281</f>
        <v>7</v>
      </c>
      <c r="P87" s="2" t="n">
        <f aca="false">Mercredi!BI281</f>
        <v>5</v>
      </c>
      <c r="Q87" s="2" t="n">
        <f aca="false">Mercredi!C281</f>
        <v>12</v>
      </c>
    </row>
    <row r="88" customFormat="false" ht="15.75" hidden="false" customHeight="false" outlineLevel="0" collapsed="false">
      <c r="A88" s="25" t="s">
        <v>42</v>
      </c>
      <c r="B88" s="26" t="n">
        <f aca="false">Samedi!E25</f>
        <v>4620</v>
      </c>
      <c r="C88" s="26" t="n">
        <f aca="false">Samedi!F25</f>
        <v>1540</v>
      </c>
      <c r="D88" s="26" t="n">
        <f aca="false">Samedi!G25</f>
        <v>1540</v>
      </c>
      <c r="E88" s="26" t="n">
        <f aca="false">Samedi!H25</f>
        <v>1540</v>
      </c>
      <c r="F88" s="26" t="n">
        <f aca="false">Samedi!I25</f>
        <v>0</v>
      </c>
      <c r="G88" s="26" t="n">
        <f aca="false">Samedi!J25</f>
        <v>0</v>
      </c>
      <c r="H88" s="26" t="n">
        <f aca="false">Samedi!K25</f>
        <v>0</v>
      </c>
      <c r="I88" s="26" t="n">
        <f aca="false">Samedi!L25</f>
        <v>0</v>
      </c>
      <c r="J88" s="27" t="n">
        <f aca="false">Samedi!M25</f>
        <v>0</v>
      </c>
      <c r="K88" s="26" t="n">
        <f aca="false">Samedi!N25</f>
        <v>0</v>
      </c>
      <c r="L88" s="26" t="n">
        <f aca="false">Samedi!O25</f>
        <v>0</v>
      </c>
      <c r="M88" s="26" t="n">
        <f aca="false">Samedi!P25</f>
        <v>4620</v>
      </c>
      <c r="N88" s="28" t="n">
        <f aca="false">Samedi!Q25</f>
        <v>0</v>
      </c>
      <c r="O88" s="26" t="n">
        <f aca="false">Samedi!BG25</f>
        <v>12</v>
      </c>
      <c r="P88" s="26" t="n">
        <f aca="false">Samedi!BI25</f>
        <v>2</v>
      </c>
      <c r="Q88" s="26" t="n">
        <f aca="false">Samedi!C25</f>
        <v>14</v>
      </c>
    </row>
    <row r="89" customFormat="false" ht="15.75" hidden="false" customHeight="false" outlineLevel="0" collapsed="false">
      <c r="A89" s="6" t="s">
        <v>43</v>
      </c>
      <c r="B89" s="2" t="n">
        <f aca="false">Samedi!E49</f>
        <v>5230.5</v>
      </c>
      <c r="C89" s="2" t="n">
        <f aca="false">Samedi!F49</f>
        <v>1743.5</v>
      </c>
      <c r="D89" s="2" t="n">
        <f aca="false">Samedi!G49</f>
        <v>1743.5</v>
      </c>
      <c r="E89" s="2" t="n">
        <f aca="false">Samedi!H49</f>
        <v>1743.5</v>
      </c>
      <c r="F89" s="2" t="n">
        <f aca="false">Samedi!I49</f>
        <v>0</v>
      </c>
      <c r="G89" s="2" t="n">
        <f aca="false">Samedi!J49</f>
        <v>0</v>
      </c>
      <c r="H89" s="2" t="n">
        <f aca="false">Samedi!K49</f>
        <v>0</v>
      </c>
      <c r="I89" s="2" t="n">
        <f aca="false">Samedi!L49</f>
        <v>0</v>
      </c>
      <c r="J89" s="7" t="n">
        <f aca="false">Samedi!M49</f>
        <v>0</v>
      </c>
      <c r="K89" s="2" t="n">
        <f aca="false">Samedi!N49</f>
        <v>0</v>
      </c>
      <c r="L89" s="2" t="n">
        <f aca="false">Samedi!O49</f>
        <v>0</v>
      </c>
      <c r="M89" s="2" t="n">
        <f aca="false">Samedi!P49</f>
        <v>5230.5</v>
      </c>
      <c r="N89" s="13" t="n">
        <f aca="false">Samedi!Q49</f>
        <v>0</v>
      </c>
      <c r="O89" s="2" t="n">
        <f aca="false">Samedi!BG49</f>
        <v>9</v>
      </c>
      <c r="P89" s="2" t="n">
        <f aca="false">Samedi!BI49</f>
        <v>7</v>
      </c>
      <c r="Q89" s="2" t="n">
        <f aca="false">Samedi!C49</f>
        <v>16</v>
      </c>
    </row>
    <row r="90" customFormat="false" ht="15.75" hidden="false" customHeight="false" outlineLevel="0" collapsed="false">
      <c r="A90" s="25" t="s">
        <v>44</v>
      </c>
      <c r="B90" s="26" t="n">
        <f aca="false">Samedi!E77</f>
        <v>6555</v>
      </c>
      <c r="C90" s="26" t="n">
        <f aca="false">Samedi!F77</f>
        <v>2185</v>
      </c>
      <c r="D90" s="26" t="n">
        <f aca="false">Samedi!G77</f>
        <v>2185</v>
      </c>
      <c r="E90" s="26" t="n">
        <f aca="false">Samedi!H77</f>
        <v>2185</v>
      </c>
      <c r="F90" s="26" t="n">
        <f aca="false">Samedi!I77</f>
        <v>0</v>
      </c>
      <c r="G90" s="26" t="n">
        <f aca="false">Samedi!J77</f>
        <v>0</v>
      </c>
      <c r="H90" s="26" t="n">
        <f aca="false">Samedi!K77</f>
        <v>0</v>
      </c>
      <c r="I90" s="26" t="n">
        <f aca="false">Samedi!L77</f>
        <v>0</v>
      </c>
      <c r="J90" s="27" t="n">
        <f aca="false">Samedi!M77</f>
        <v>0</v>
      </c>
      <c r="K90" s="26" t="n">
        <f aca="false">Samedi!N77</f>
        <v>115</v>
      </c>
      <c r="L90" s="26" t="n">
        <f aca="false">Samedi!O77</f>
        <v>0</v>
      </c>
      <c r="M90" s="26" t="n">
        <f aca="false">Samedi!P77</f>
        <v>6440</v>
      </c>
      <c r="N90" s="28" t="n">
        <f aca="false">Samedi!Q77</f>
        <v>115</v>
      </c>
      <c r="O90" s="26" t="n">
        <f aca="false">Samedi!BG77</f>
        <v>12</v>
      </c>
      <c r="P90" s="26" t="n">
        <f aca="false">Samedi!BI77</f>
        <v>7</v>
      </c>
      <c r="Q90" s="26" t="n">
        <f aca="false">Samedi!C77</f>
        <v>19</v>
      </c>
    </row>
    <row r="91" customFormat="false" ht="15.75" hidden="false" customHeight="false" outlineLevel="0" collapsed="false">
      <c r="A91" s="6" t="s">
        <v>45</v>
      </c>
      <c r="B91" s="2" t="n">
        <f aca="false">Samedi!E101</f>
        <v>4950</v>
      </c>
      <c r="C91" s="2" t="n">
        <f aca="false">Samedi!F101</f>
        <v>1650</v>
      </c>
      <c r="D91" s="2" t="n">
        <f aca="false">Samedi!G101</f>
        <v>1650</v>
      </c>
      <c r="E91" s="2" t="n">
        <f aca="false">Samedi!H101</f>
        <v>1650</v>
      </c>
      <c r="F91" s="2" t="n">
        <f aca="false">Samedi!I101</f>
        <v>0</v>
      </c>
      <c r="G91" s="2" t="n">
        <f aca="false">Samedi!J101</f>
        <v>0</v>
      </c>
      <c r="H91" s="2" t="n">
        <f aca="false">Samedi!K101</f>
        <v>0</v>
      </c>
      <c r="I91" s="2" t="n">
        <f aca="false">Samedi!L101</f>
        <v>0</v>
      </c>
      <c r="J91" s="7" t="n">
        <f aca="false">Samedi!M101</f>
        <v>0</v>
      </c>
      <c r="K91" s="2" t="n">
        <f aca="false">Samedi!N101</f>
        <v>0</v>
      </c>
      <c r="L91" s="2" t="n">
        <f aca="false">Samedi!O101</f>
        <v>0</v>
      </c>
      <c r="M91" s="2" t="n">
        <f aca="false">Samedi!P101</f>
        <v>4950</v>
      </c>
      <c r="N91" s="13" t="n">
        <f aca="false">Samedi!Q101</f>
        <v>0</v>
      </c>
      <c r="O91" s="2" t="n">
        <f aca="false">Samedi!BG101</f>
        <v>10</v>
      </c>
      <c r="P91" s="2" t="n">
        <f aca="false">Samedi!BI101</f>
        <v>5</v>
      </c>
      <c r="Q91" s="2" t="n">
        <f aca="false">Samedi!C101</f>
        <v>15</v>
      </c>
    </row>
    <row r="92" customFormat="false" ht="15.75" hidden="false" customHeight="false" outlineLevel="0" collapsed="false">
      <c r="A92" s="25" t="s">
        <v>46</v>
      </c>
      <c r="B92" s="26" t="n">
        <f aca="false">Samedi!E125</f>
        <v>990</v>
      </c>
      <c r="C92" s="26" t="n">
        <f aca="false">Samedi!F125</f>
        <v>330</v>
      </c>
      <c r="D92" s="26" t="n">
        <f aca="false">Samedi!G125</f>
        <v>330</v>
      </c>
      <c r="E92" s="26" t="n">
        <f aca="false">Samedi!H125</f>
        <v>330</v>
      </c>
      <c r="F92" s="26" t="n">
        <f aca="false">Samedi!I125</f>
        <v>0</v>
      </c>
      <c r="G92" s="26" t="n">
        <f aca="false">Samedi!J125</f>
        <v>0</v>
      </c>
      <c r="H92" s="26" t="n">
        <f aca="false">Samedi!K125</f>
        <v>0</v>
      </c>
      <c r="I92" s="26" t="n">
        <f aca="false">Samedi!L125</f>
        <v>0</v>
      </c>
      <c r="J92" s="27" t="n">
        <f aca="false">Samedi!M125</f>
        <v>0</v>
      </c>
      <c r="K92" s="26" t="n">
        <f aca="false">Samedi!N125</f>
        <v>0</v>
      </c>
      <c r="L92" s="26" t="n">
        <f aca="false">Samedi!O125</f>
        <v>0</v>
      </c>
      <c r="M92" s="26" t="n">
        <f aca="false">Samedi!P125</f>
        <v>990</v>
      </c>
      <c r="N92" s="28" t="n">
        <f aca="false">Samedi!Q125</f>
        <v>0</v>
      </c>
      <c r="O92" s="26" t="n">
        <f aca="false">Samedi!BG125</f>
        <v>2</v>
      </c>
      <c r="P92" s="26" t="n">
        <f aca="false">Samedi!BI125</f>
        <v>1</v>
      </c>
      <c r="Q92" s="26" t="n">
        <f aca="false">Samedi!C125</f>
        <v>3</v>
      </c>
    </row>
    <row r="93" customFormat="false" ht="15.75" hidden="false" customHeight="false" outlineLevel="0" collapsed="false">
      <c r="A93" s="6" t="s">
        <v>47</v>
      </c>
      <c r="B93" s="2" t="n">
        <f aca="false">Samedi!E149</f>
        <v>4587</v>
      </c>
      <c r="C93" s="2" t="n">
        <f aca="false">Samedi!F149</f>
        <v>1529</v>
      </c>
      <c r="D93" s="2" t="n">
        <f aca="false">Samedi!G149</f>
        <v>1529</v>
      </c>
      <c r="E93" s="2" t="n">
        <f aca="false">Samedi!H149</f>
        <v>1529</v>
      </c>
      <c r="F93" s="2" t="n">
        <f aca="false">Samedi!I149</f>
        <v>0</v>
      </c>
      <c r="G93" s="2" t="n">
        <f aca="false">Samedi!J149</f>
        <v>0</v>
      </c>
      <c r="H93" s="2" t="n">
        <f aca="false">Samedi!K149</f>
        <v>0</v>
      </c>
      <c r="I93" s="2" t="n">
        <f aca="false">Samedi!L149</f>
        <v>0</v>
      </c>
      <c r="J93" s="7" t="n">
        <f aca="false">Samedi!M149</f>
        <v>0</v>
      </c>
      <c r="K93" s="2" t="n">
        <f aca="false">Samedi!N149</f>
        <v>0</v>
      </c>
      <c r="L93" s="2" t="n">
        <f aca="false">Samedi!O149</f>
        <v>0</v>
      </c>
      <c r="M93" s="2" t="n">
        <f aca="false">Samedi!P149</f>
        <v>4587</v>
      </c>
      <c r="N93" s="13" t="n">
        <f aca="false">Samedi!Q149</f>
        <v>0</v>
      </c>
      <c r="O93" s="2" t="n">
        <f aca="false">Samedi!BG149</f>
        <v>8</v>
      </c>
      <c r="P93" s="2" t="n">
        <f aca="false">Samedi!BI149</f>
        <v>6</v>
      </c>
      <c r="Q93" s="2" t="n">
        <f aca="false">Samedi!C149</f>
        <v>14</v>
      </c>
    </row>
    <row r="94" customFormat="false" ht="15.75" hidden="false" customHeight="false" outlineLevel="0" collapsed="false">
      <c r="A94" s="25" t="s">
        <v>48</v>
      </c>
      <c r="B94" s="26" t="n">
        <f aca="false">Samedi!E173</f>
        <v>5610</v>
      </c>
      <c r="C94" s="26" t="n">
        <f aca="false">Samedi!F173</f>
        <v>1870</v>
      </c>
      <c r="D94" s="26" t="n">
        <f aca="false">Samedi!G173</f>
        <v>1870</v>
      </c>
      <c r="E94" s="26" t="n">
        <f aca="false">Samedi!H173</f>
        <v>1870</v>
      </c>
      <c r="F94" s="26" t="n">
        <f aca="false">Samedi!I173</f>
        <v>0</v>
      </c>
      <c r="G94" s="26" t="n">
        <f aca="false">Samedi!J173</f>
        <v>0</v>
      </c>
      <c r="H94" s="26" t="n">
        <f aca="false">Samedi!K173</f>
        <v>0</v>
      </c>
      <c r="I94" s="26" t="n">
        <f aca="false">Samedi!L173</f>
        <v>0</v>
      </c>
      <c r="J94" s="27" t="n">
        <f aca="false">Samedi!M173</f>
        <v>0</v>
      </c>
      <c r="K94" s="26" t="n">
        <f aca="false">Samedi!N173</f>
        <v>0</v>
      </c>
      <c r="L94" s="26" t="n">
        <f aca="false">Samedi!O173</f>
        <v>0</v>
      </c>
      <c r="M94" s="26" t="n">
        <f aca="false">Samedi!P173</f>
        <v>5610</v>
      </c>
      <c r="N94" s="28" t="n">
        <f aca="false">Samedi!Q173</f>
        <v>0</v>
      </c>
      <c r="O94" s="26" t="n">
        <f aca="false">Samedi!BG173</f>
        <v>6</v>
      </c>
      <c r="P94" s="26" t="n">
        <f aca="false">Samedi!BI173</f>
        <v>11</v>
      </c>
      <c r="Q94" s="26" t="n">
        <f aca="false">Samedi!C173</f>
        <v>17</v>
      </c>
    </row>
    <row r="95" customFormat="false" ht="15.75" hidden="false" customHeight="false" outlineLevel="0" collapsed="false">
      <c r="A95" s="6" t="s">
        <v>49</v>
      </c>
      <c r="B95" s="2" t="n">
        <f aca="false">Samedi!E201</f>
        <v>7182</v>
      </c>
      <c r="C95" s="2" t="n">
        <f aca="false">Samedi!F201</f>
        <v>2394</v>
      </c>
      <c r="D95" s="2" t="n">
        <f aca="false">Samedi!G201</f>
        <v>2394</v>
      </c>
      <c r="E95" s="2" t="n">
        <f aca="false">Samedi!H201</f>
        <v>2394</v>
      </c>
      <c r="F95" s="2" t="n">
        <f aca="false">Samedi!I201</f>
        <v>0</v>
      </c>
      <c r="G95" s="2" t="n">
        <f aca="false">Samedi!J201</f>
        <v>0</v>
      </c>
      <c r="H95" s="2" t="n">
        <f aca="false">Samedi!K201</f>
        <v>0</v>
      </c>
      <c r="I95" s="2" t="n">
        <f aca="false">Samedi!L201</f>
        <v>0</v>
      </c>
      <c r="J95" s="7" t="n">
        <f aca="false">Samedi!M201</f>
        <v>0</v>
      </c>
      <c r="K95" s="2" t="n">
        <f aca="false">Samedi!N201</f>
        <v>372</v>
      </c>
      <c r="L95" s="2" t="n">
        <f aca="false">Samedi!O201</f>
        <v>0</v>
      </c>
      <c r="M95" s="2" t="n">
        <f aca="false">Samedi!P201</f>
        <v>6810</v>
      </c>
      <c r="N95" s="13" t="n">
        <f aca="false">Samedi!Q201</f>
        <v>372</v>
      </c>
      <c r="O95" s="2" t="n">
        <f aca="false">Samedi!BG201</f>
        <v>9</v>
      </c>
      <c r="P95" s="2" t="n">
        <f aca="false">Samedi!BI201</f>
        <v>11</v>
      </c>
      <c r="Q95" s="2" t="n">
        <f aca="false">Samedi!C201</f>
        <v>20</v>
      </c>
    </row>
    <row r="96" customFormat="false" ht="15.75" hidden="false" customHeight="false" outlineLevel="0" collapsed="false">
      <c r="A96" s="25" t="s">
        <v>50</v>
      </c>
      <c r="B96" s="26" t="n">
        <f aca="false">Samedi!E233</f>
        <v>8256.6</v>
      </c>
      <c r="C96" s="26" t="n">
        <f aca="false">Samedi!F233</f>
        <v>2752.2</v>
      </c>
      <c r="D96" s="26" t="n">
        <f aca="false">Samedi!G233</f>
        <v>2752.2</v>
      </c>
      <c r="E96" s="26" t="n">
        <f aca="false">Samedi!H233</f>
        <v>2752.2</v>
      </c>
      <c r="F96" s="26" t="n">
        <f aca="false">Samedi!I233</f>
        <v>0</v>
      </c>
      <c r="G96" s="26" t="n">
        <f aca="false">Samedi!J233</f>
        <v>0</v>
      </c>
      <c r="H96" s="26" t="n">
        <f aca="false">Samedi!K233</f>
        <v>0</v>
      </c>
      <c r="I96" s="26" t="n">
        <f aca="false">Samedi!L233</f>
        <v>0</v>
      </c>
      <c r="J96" s="27" t="n">
        <f aca="false">Samedi!M233</f>
        <v>0</v>
      </c>
      <c r="K96" s="26" t="n">
        <f aca="false">Samedi!N233</f>
        <v>636</v>
      </c>
      <c r="L96" s="26" t="n">
        <f aca="false">Samedi!O233</f>
        <v>0</v>
      </c>
      <c r="M96" s="26" t="n">
        <f aca="false">Samedi!P233</f>
        <v>7620.6</v>
      </c>
      <c r="N96" s="28" t="n">
        <f aca="false">Samedi!Q233</f>
        <v>636</v>
      </c>
      <c r="O96" s="26" t="n">
        <f aca="false">Samedi!BG233</f>
        <v>9</v>
      </c>
      <c r="P96" s="26" t="n">
        <f aca="false">Samedi!BI233</f>
        <v>11</v>
      </c>
      <c r="Q96" s="26" t="n">
        <f aca="false">Samedi!C233</f>
        <v>21</v>
      </c>
    </row>
    <row r="97" customFormat="false" ht="15.75" hidden="false" customHeight="false" outlineLevel="0" collapsed="false">
      <c r="A97" s="6" t="s">
        <v>51</v>
      </c>
      <c r="B97" s="2" t="n">
        <f aca="false">Samedi!E261</f>
        <v>6900</v>
      </c>
      <c r="C97" s="2" t="n">
        <f aca="false">Samedi!F261</f>
        <v>2300</v>
      </c>
      <c r="D97" s="2" t="n">
        <f aca="false">Samedi!G261</f>
        <v>2300</v>
      </c>
      <c r="E97" s="2" t="n">
        <f aca="false">Samedi!H261</f>
        <v>2300</v>
      </c>
      <c r="F97" s="2" t="n">
        <f aca="false">Samedi!I261</f>
        <v>0</v>
      </c>
      <c r="G97" s="2" t="n">
        <f aca="false">Samedi!J261</f>
        <v>0</v>
      </c>
      <c r="H97" s="2" t="n">
        <f aca="false">Samedi!K261</f>
        <v>0</v>
      </c>
      <c r="I97" s="2" t="n">
        <f aca="false">Samedi!L261</f>
        <v>0</v>
      </c>
      <c r="J97" s="7" t="n">
        <f aca="false">Samedi!M261</f>
        <v>0</v>
      </c>
      <c r="K97" s="2" t="n">
        <f aca="false">Samedi!N261</f>
        <v>0</v>
      </c>
      <c r="L97" s="2" t="n">
        <f aca="false">Samedi!O261</f>
        <v>0</v>
      </c>
      <c r="M97" s="2" t="n">
        <f aca="false">Samedi!P261</f>
        <v>6900</v>
      </c>
      <c r="N97" s="13" t="n">
        <f aca="false">Samedi!Q261</f>
        <v>0</v>
      </c>
      <c r="O97" s="2" t="n">
        <f aca="false">Samedi!BG261</f>
        <v>11</v>
      </c>
      <c r="P97" s="2" t="n">
        <f aca="false">Samedi!BI261</f>
        <v>9</v>
      </c>
      <c r="Q97" s="2" t="n">
        <f aca="false">Samedi!C261</f>
        <v>20</v>
      </c>
    </row>
    <row r="98" customFormat="false" ht="15.75" hidden="false" customHeight="false" outlineLevel="0" collapsed="false">
      <c r="A98" s="25" t="s">
        <v>52</v>
      </c>
      <c r="B98" s="26" t="n">
        <f aca="false">Samedi!E289</f>
        <v>6804</v>
      </c>
      <c r="C98" s="26" t="n">
        <f aca="false">Samedi!F289</f>
        <v>2268</v>
      </c>
      <c r="D98" s="26" t="n">
        <f aca="false">Samedi!G289</f>
        <v>2268</v>
      </c>
      <c r="E98" s="26" t="n">
        <f aca="false">Samedi!H289</f>
        <v>2268</v>
      </c>
      <c r="F98" s="26" t="n">
        <f aca="false">Samedi!I289</f>
        <v>0</v>
      </c>
      <c r="G98" s="26" t="n">
        <f aca="false">Samedi!J289</f>
        <v>0</v>
      </c>
      <c r="H98" s="26" t="n">
        <f aca="false">Samedi!K289</f>
        <v>0</v>
      </c>
      <c r="I98" s="26" t="n">
        <f aca="false">Samedi!L289</f>
        <v>0</v>
      </c>
      <c r="J98" s="27" t="n">
        <f aca="false">Samedi!M289</f>
        <v>0</v>
      </c>
      <c r="K98" s="26" t="n">
        <f aca="false">Samedi!N289</f>
        <v>252</v>
      </c>
      <c r="L98" s="26" t="n">
        <f aca="false">Samedi!O289</f>
        <v>0</v>
      </c>
      <c r="M98" s="26" t="n">
        <f aca="false">Samedi!P289</f>
        <v>6552</v>
      </c>
      <c r="N98" s="28" t="n">
        <f aca="false">Samedi!Q289</f>
        <v>252</v>
      </c>
      <c r="O98" s="26" t="n">
        <f aca="false">Samedi!BG289</f>
        <v>14</v>
      </c>
      <c r="P98" s="26" t="n">
        <f aca="false">Samedi!BI289</f>
        <v>5</v>
      </c>
      <c r="Q98" s="26" t="n">
        <f aca="false">Samedi!C289</f>
        <v>19</v>
      </c>
    </row>
    <row r="99" customFormat="false" ht="15.75" hidden="false" customHeight="false" outlineLevel="0" collapsed="false">
      <c r="A99" s="6" t="s">
        <v>53</v>
      </c>
      <c r="B99" s="2" t="n">
        <f aca="false">Samedi!E313</f>
        <v>4163.5</v>
      </c>
      <c r="C99" s="2" t="n">
        <f aca="false">Samedi!F313</f>
        <v>1424.5</v>
      </c>
      <c r="D99" s="2" t="n">
        <f aca="false">Samedi!G313</f>
        <v>1424.5</v>
      </c>
      <c r="E99" s="2" t="n">
        <f aca="false">Samedi!H313</f>
        <v>1314.5</v>
      </c>
      <c r="F99" s="2" t="n">
        <f aca="false">Samedi!I313</f>
        <v>0</v>
      </c>
      <c r="G99" s="2" t="n">
        <f aca="false">Samedi!J313</f>
        <v>0</v>
      </c>
      <c r="H99" s="2" t="n">
        <f aca="false">Samedi!K313</f>
        <v>0</v>
      </c>
      <c r="I99" s="2" t="n">
        <f aca="false">Samedi!L313</f>
        <v>0</v>
      </c>
      <c r="J99" s="7" t="n">
        <f aca="false">Samedi!M313</f>
        <v>0</v>
      </c>
      <c r="K99" s="2" t="n">
        <f aca="false">Samedi!N313</f>
        <v>0</v>
      </c>
      <c r="L99" s="2" t="n">
        <f aca="false">Samedi!O313</f>
        <v>0</v>
      </c>
      <c r="M99" s="2" t="n">
        <f aca="false">Samedi!P313</f>
        <v>4163.5</v>
      </c>
      <c r="N99" s="13" t="n">
        <f aca="false">Samedi!Q313</f>
        <v>0</v>
      </c>
      <c r="O99" s="2" t="n">
        <f aca="false">Samedi!BG313</f>
        <v>7</v>
      </c>
      <c r="P99" s="2" t="n">
        <f aca="false">Samedi!BI313</f>
        <v>6</v>
      </c>
      <c r="Q99" s="2" t="n">
        <f aca="false">Samedi!C313</f>
        <v>13</v>
      </c>
    </row>
    <row r="100" customFormat="false" ht="15.75" hidden="false" customHeight="false" outlineLevel="0" collapsed="false">
      <c r="A100" s="24" t="s">
        <v>14</v>
      </c>
      <c r="B100" s="29" t="n">
        <f aca="false">SUM(B63:B99)</f>
        <v>156474.75</v>
      </c>
      <c r="C100" s="29" t="n">
        <f aca="false">SUM(C63:C99)</f>
        <v>52601.25</v>
      </c>
      <c r="D100" s="29" t="n">
        <f aca="false">SUM(D63:D99)</f>
        <v>52225.25</v>
      </c>
      <c r="E100" s="29" t="n">
        <f aca="false">SUM(E63:E99)</f>
        <v>51648.25</v>
      </c>
      <c r="F100" s="29" t="n">
        <f aca="false">SUM(F63:F99)</f>
        <v>0</v>
      </c>
      <c r="G100" s="29" t="n">
        <f aca="false">SUM(G63:G99)</f>
        <v>0</v>
      </c>
      <c r="H100" s="29" t="n">
        <f aca="false">SUM(H63:H99)</f>
        <v>0</v>
      </c>
      <c r="I100" s="29" t="n">
        <f aca="false">SUM(I63:I99)</f>
        <v>0</v>
      </c>
      <c r="J100" s="30" t="n">
        <f aca="false">SUM(J63:J99)</f>
        <v>0</v>
      </c>
      <c r="K100" s="29" t="n">
        <f aca="false">SUM(K63:K99)</f>
        <v>3887.15</v>
      </c>
      <c r="L100" s="29" t="n">
        <f aca="false">SUM(L63:L99)</f>
        <v>0</v>
      </c>
      <c r="M100" s="29" t="n">
        <f aca="false">SUM(M63:M99)</f>
        <v>152587.6</v>
      </c>
      <c r="N100" s="31" t="n">
        <f aca="false">SUM(N63:N99)</f>
        <v>3887.15</v>
      </c>
      <c r="O100" s="29" t="n">
        <f aca="false">SUM(O63:O99)</f>
        <v>301</v>
      </c>
      <c r="P100" s="29" t="n">
        <f aca="false">SUM(P63:P99)</f>
        <v>187</v>
      </c>
      <c r="Q100" s="29" t="n">
        <f aca="false">SUM(Q63:Q99)</f>
        <v>510</v>
      </c>
    </row>
    <row r="101" customFormat="false" ht="15.75" hidden="false" customHeight="false" outlineLevel="0" collapsed="false">
      <c r="A101" s="1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customFormat="false" ht="15.75" hidden="false" customHeight="false" outlineLevel="0" collapsed="false">
      <c r="A102" s="32" t="s">
        <v>70</v>
      </c>
      <c r="B102" s="32" t="s">
        <v>71</v>
      </c>
      <c r="C102" s="32" t="s">
        <v>68</v>
      </c>
      <c r="D102" s="32" t="s">
        <v>72</v>
      </c>
    </row>
    <row r="103" customFormat="false" ht="15.75" hidden="false" customHeight="false" outlineLevel="0" collapsed="false">
      <c r="A103" s="6" t="s">
        <v>73</v>
      </c>
      <c r="B103" s="2" t="n">
        <f aca="false">SUM(Items!B7,Items!B19,Items!B25,Items!B29,Items!B32,Items!B34)</f>
        <v>88</v>
      </c>
      <c r="C103" s="2" t="n">
        <f aca="false">SUM('Lundi-mardi'!C73,Mercredi!C37,Mercredi!C209,Samedi!C49,Samedi!C125,Samedi!C173)</f>
        <v>62</v>
      </c>
      <c r="D103" s="2" t="n">
        <f aca="false">B103-C103</f>
        <v>26</v>
      </c>
    </row>
    <row r="104" customFormat="false" ht="15.75" hidden="false" customHeight="false" outlineLevel="0" collapsed="false">
      <c r="A104" s="33" t="s">
        <v>74</v>
      </c>
      <c r="B104" s="34" t="n">
        <f aca="false">SUM(Items!B15,Items!B26,Items!B28,Items!B31,Items!B33)</f>
        <v>76</v>
      </c>
      <c r="C104" s="34" t="n">
        <f aca="false">SUM(Mercredi!C21,Samedi!C25,Samedi!C313,Samedi!C101,Samedi!C149)</f>
        <v>68</v>
      </c>
      <c r="D104" s="34" t="n">
        <f aca="false">B104-C104</f>
        <v>8</v>
      </c>
    </row>
    <row r="105" customFormat="false" ht="15.75" hidden="false" customHeight="false" outlineLevel="0" collapsed="false">
      <c r="A105" s="6" t="s">
        <v>75</v>
      </c>
      <c r="B105" s="2" t="n">
        <f aca="false">SUM(Items!B20,Items!B21,Items!B30,Items!B37)</f>
        <v>76</v>
      </c>
      <c r="C105" s="2" t="n">
        <f aca="false">SUM(Mercredi!C63,Mercredi!C89,Samedi!C77,Samedi!C261)</f>
        <v>66</v>
      </c>
      <c r="D105" s="2" t="n">
        <f aca="false">B105-C105</f>
        <v>10</v>
      </c>
    </row>
    <row r="106" customFormat="false" ht="15.75" hidden="false" customHeight="false" outlineLevel="0" collapsed="false">
      <c r="A106" s="33" t="s">
        <v>76</v>
      </c>
      <c r="B106" s="34" t="n">
        <f aca="false">SUM(Items!B11,Items!B22,Items!B23,Items!B27,Items!B35)</f>
        <v>112</v>
      </c>
      <c r="C106" s="34" t="n">
        <f aca="false">SUM('Lundi-mardi'!C149,Mercredi!C121,Mercredi!C153,Samedi!C289,Samedi!C201)</f>
        <v>98</v>
      </c>
      <c r="D106" s="34" t="n">
        <f aca="false">B106-C106</f>
        <v>14</v>
      </c>
    </row>
    <row r="107" customFormat="false" ht="15.75" hidden="false" customHeight="false" outlineLevel="0" collapsed="false">
      <c r="A107" s="6" t="s">
        <v>77</v>
      </c>
      <c r="B107" s="2" t="n">
        <f aca="false">SUM(Items!B14,Items!B24,Items!B36)</f>
        <v>60</v>
      </c>
      <c r="C107" s="2" t="n">
        <f aca="false">SUM('Lundi-mardi'!C221,Mercredi!C185,Samedi!C233)</f>
        <v>44</v>
      </c>
      <c r="D107" s="2" t="n">
        <f aca="false">B107-C107</f>
        <v>16</v>
      </c>
    </row>
    <row r="108" customFormat="false" ht="15.75" hidden="false" customHeight="false" outlineLevel="0" collapsed="false">
      <c r="A108" s="33" t="s">
        <v>78</v>
      </c>
      <c r="B108" s="34" t="n">
        <f aca="false">SUM(Items!B4,Items!B5)</f>
        <v>40</v>
      </c>
      <c r="C108" s="34" t="n">
        <f aca="false">SUM('Lundi-mardi'!C25,'Lundi-mardi'!C49)</f>
        <v>8</v>
      </c>
      <c r="D108" s="34" t="n">
        <f aca="false">B108-C108</f>
        <v>32</v>
      </c>
    </row>
    <row r="109" customFormat="false" ht="15.75" hidden="false" customHeight="false" outlineLevel="0" collapsed="false">
      <c r="A109" s="6" t="s">
        <v>79</v>
      </c>
      <c r="B109" s="2" t="n">
        <f aca="false">SUM(Items!B8)</f>
        <v>16</v>
      </c>
      <c r="C109" s="2" t="n">
        <f aca="false">SUM('Lundi-mardi'!C97)</f>
        <v>11</v>
      </c>
      <c r="D109" s="2" t="n">
        <f aca="false">B109-C109</f>
        <v>5</v>
      </c>
    </row>
    <row r="110" customFormat="false" ht="15.75" hidden="false" customHeight="false" outlineLevel="0" collapsed="false">
      <c r="A110" s="33" t="s">
        <v>80</v>
      </c>
      <c r="B110" s="34" t="n">
        <f aca="false">SUM(Items!B6,Items!B9,Items!B12,Items!B13,Items!B16,Items!B17,Items!B18)</f>
        <v>108</v>
      </c>
      <c r="C110" s="34" t="n">
        <f aca="false">SUM('Jeudi-vendredi'!C21,'Lundi-mardi'!C117,'Lundi-mardi'!C181,'Lundi-mardi'!C201,Mercredi!C229,Mercredi!C261,Mercredi!C281)</f>
        <v>75</v>
      </c>
      <c r="D110" s="34" t="n">
        <f aca="false">B110-C110</f>
        <v>33</v>
      </c>
    </row>
    <row r="111" customFormat="false" ht="15.75" hidden="false" customHeight="false" outlineLevel="0" collapsed="false">
      <c r="A111" s="6" t="s">
        <v>81</v>
      </c>
      <c r="B111" s="2" t="n">
        <f aca="false">SUM(Items!B3,Items!B10)</f>
        <v>120</v>
      </c>
      <c r="C111" s="2" t="n">
        <f aca="false">SUM('Dons-adhésions'!C65,'Liste-d-attente'!C65)</f>
        <v>50</v>
      </c>
      <c r="D111" s="2" t="n">
        <f aca="false">B111-C111</f>
        <v>70</v>
      </c>
    </row>
    <row r="112" customFormat="false" ht="15.75" hidden="false" customHeight="false" outlineLevel="0" collapsed="false">
      <c r="A112" s="33" t="s">
        <v>82</v>
      </c>
      <c r="B112" s="34" t="n">
        <f aca="false">SUM(Items!B38)</f>
        <v>16</v>
      </c>
      <c r="C112" s="34" t="n">
        <f aca="false">SUM('Jeudi-vendredi'!C45)</f>
        <v>12</v>
      </c>
      <c r="D112" s="34" t="n">
        <f aca="false">B112-C112</f>
        <v>4</v>
      </c>
    </row>
    <row r="113" customFormat="false" ht="15.75" hidden="false" customHeight="false" outlineLevel="0" collapsed="false">
      <c r="A113" s="6" t="s">
        <v>18</v>
      </c>
      <c r="B113" s="2" t="n">
        <f aca="false">SUM(Items!B2)</f>
        <v>30</v>
      </c>
      <c r="C113" s="2" t="n">
        <f aca="false">SUM('Dons-adhésions'!C99)</f>
        <v>16</v>
      </c>
      <c r="D113" s="2" t="n">
        <f aca="false">B113-C113</f>
        <v>14</v>
      </c>
    </row>
    <row r="114" customFormat="false" ht="15.75" hidden="false" customHeight="false" outlineLevel="0" collapsed="false">
      <c r="A114" s="32" t="s">
        <v>14</v>
      </c>
      <c r="B114" s="35" t="n">
        <f aca="false">SUM(B103:B113)</f>
        <v>742</v>
      </c>
      <c r="C114" s="35" t="n">
        <f aca="false">SUM(C103:C113)</f>
        <v>510</v>
      </c>
      <c r="D114" s="35" t="n">
        <f aca="false">SUM(D103:D113)</f>
        <v>232</v>
      </c>
    </row>
    <row r="115" customFormat="false" ht="15.75" hidden="false" customHeight="false" outlineLevel="0" collapsed="false">
      <c r="A115" s="36"/>
      <c r="B115" s="37"/>
      <c r="C115" s="37"/>
      <c r="D115" s="37"/>
    </row>
    <row r="116" customFormat="false" ht="15.75" hidden="false" customHeight="false" outlineLevel="0" collapsed="false">
      <c r="A116" s="38" t="s">
        <v>83</v>
      </c>
      <c r="B116" s="38" t="s">
        <v>71</v>
      </c>
      <c r="C116" s="38" t="s">
        <v>68</v>
      </c>
      <c r="D116" s="38" t="s">
        <v>72</v>
      </c>
    </row>
    <row r="117" customFormat="false" ht="15.75" hidden="false" customHeight="false" outlineLevel="0" collapsed="false">
      <c r="A117" s="6" t="s">
        <v>18</v>
      </c>
      <c r="B117" s="2" t="n">
        <f aca="false">Items!B2</f>
        <v>30</v>
      </c>
      <c r="C117" s="2" t="n">
        <f aca="false">'Dons-adhésions'!C99</f>
        <v>16</v>
      </c>
      <c r="D117" s="2" t="n">
        <f aca="false">B117-C117</f>
        <v>14</v>
      </c>
    </row>
    <row r="118" customFormat="false" ht="15.75" hidden="false" customHeight="false" outlineLevel="0" collapsed="false">
      <c r="A118" s="39" t="s">
        <v>81</v>
      </c>
      <c r="B118" s="40" t="n">
        <f aca="false">Items!B3</f>
        <v>60</v>
      </c>
      <c r="C118" s="40" t="n">
        <f aca="false">'Dons-adhésions'!C65</f>
        <v>2</v>
      </c>
      <c r="D118" s="40" t="n">
        <f aca="false">B118-C118</f>
        <v>58</v>
      </c>
    </row>
    <row r="119" customFormat="false" ht="15.75" hidden="false" customHeight="false" outlineLevel="0" collapsed="false">
      <c r="A119" s="6" t="s">
        <v>78</v>
      </c>
      <c r="B119" s="2" t="n">
        <f aca="false">Items!B4</f>
        <v>20</v>
      </c>
      <c r="C119" s="2" t="n">
        <f aca="false">'Lundi-mardi'!C25</f>
        <v>6</v>
      </c>
      <c r="D119" s="2" t="n">
        <f aca="false">B119-C119</f>
        <v>14</v>
      </c>
    </row>
    <row r="120" customFormat="false" ht="15.75" hidden="false" customHeight="false" outlineLevel="0" collapsed="false">
      <c r="A120" s="39" t="s">
        <v>84</v>
      </c>
      <c r="B120" s="40" t="n">
        <f aca="false">Items!B5</f>
        <v>20</v>
      </c>
      <c r="C120" s="40" t="n">
        <f aca="false">'Lundi-mardi'!C49</f>
        <v>2</v>
      </c>
      <c r="D120" s="40" t="n">
        <f aca="false">B120-C120</f>
        <v>18</v>
      </c>
    </row>
    <row r="121" customFormat="false" ht="15.75" hidden="false" customHeight="false" outlineLevel="0" collapsed="false">
      <c r="A121" s="6" t="s">
        <v>80</v>
      </c>
      <c r="B121" s="2" t="n">
        <f aca="false">Items!B6</f>
        <v>12</v>
      </c>
      <c r="C121" s="2" t="n">
        <f aca="false">'Jeudi-vendredi'!C21</f>
        <v>12</v>
      </c>
      <c r="D121" s="2" t="n">
        <f aca="false">B121-C121</f>
        <v>0</v>
      </c>
    </row>
    <row r="122" customFormat="false" ht="15.75" hidden="false" customHeight="false" outlineLevel="0" collapsed="false">
      <c r="A122" s="39" t="s">
        <v>73</v>
      </c>
      <c r="B122" s="40" t="n">
        <f aca="false">Items!B7</f>
        <v>16</v>
      </c>
      <c r="C122" s="40" t="n">
        <f aca="false">'Lundi-mardi'!C73</f>
        <v>4</v>
      </c>
      <c r="D122" s="40" t="n">
        <f aca="false">B122-C122</f>
        <v>12</v>
      </c>
    </row>
    <row r="123" customFormat="false" ht="15.75" hidden="false" customHeight="false" outlineLevel="0" collapsed="false">
      <c r="A123" s="6" t="s">
        <v>79</v>
      </c>
      <c r="B123" s="2" t="n">
        <f aca="false">Items!B8</f>
        <v>16</v>
      </c>
      <c r="C123" s="2" t="n">
        <f aca="false">'Lundi-mardi'!C97</f>
        <v>11</v>
      </c>
      <c r="D123" s="2" t="n">
        <f aca="false">B123-C123</f>
        <v>5</v>
      </c>
    </row>
    <row r="124" customFormat="false" ht="15.75" hidden="false" customHeight="false" outlineLevel="0" collapsed="false">
      <c r="A124" s="39" t="s">
        <v>85</v>
      </c>
      <c r="B124" s="40" t="n">
        <f aca="false">Items!B9</f>
        <v>12</v>
      </c>
      <c r="C124" s="40" t="n">
        <f aca="false">'Lundi-mardi'!C117</f>
        <v>9</v>
      </c>
      <c r="D124" s="40" t="n">
        <f aca="false">B124-C124</f>
        <v>3</v>
      </c>
    </row>
    <row r="125" customFormat="false" ht="15.75" hidden="false" customHeight="false" outlineLevel="0" collapsed="false">
      <c r="A125" s="6" t="s">
        <v>11</v>
      </c>
      <c r="B125" s="2" t="n">
        <f aca="false">Items!B10</f>
        <v>60</v>
      </c>
      <c r="C125" s="2" t="n">
        <f aca="false">'Liste-d-attente'!C65</f>
        <v>48</v>
      </c>
      <c r="D125" s="2" t="n">
        <f aca="false">B125-C125</f>
        <v>12</v>
      </c>
    </row>
    <row r="126" customFormat="false" ht="15.75" hidden="false" customHeight="false" outlineLevel="0" collapsed="false">
      <c r="A126" s="39" t="s">
        <v>76</v>
      </c>
      <c r="B126" s="40" t="n">
        <f aca="false">Items!B11</f>
        <v>24</v>
      </c>
      <c r="C126" s="40" t="n">
        <f aca="false">'Lundi-mardi'!C149</f>
        <v>21</v>
      </c>
      <c r="D126" s="40" t="n">
        <f aca="false">B126-C126</f>
        <v>3</v>
      </c>
    </row>
    <row r="127" customFormat="false" ht="15.75" hidden="false" customHeight="false" outlineLevel="0" collapsed="false">
      <c r="A127" s="6" t="s">
        <v>86</v>
      </c>
      <c r="B127" s="2" t="n">
        <f aca="false">Items!B12</f>
        <v>24</v>
      </c>
      <c r="C127" s="2" t="n">
        <f aca="false">'Lundi-mardi'!C181</f>
        <v>15</v>
      </c>
      <c r="D127" s="2" t="n">
        <f aca="false">B127-C127</f>
        <v>9</v>
      </c>
    </row>
    <row r="128" customFormat="false" ht="15.75" hidden="false" customHeight="false" outlineLevel="0" collapsed="false">
      <c r="A128" s="39" t="s">
        <v>87</v>
      </c>
      <c r="B128" s="40" t="n">
        <f aca="false">Items!B13</f>
        <v>12</v>
      </c>
      <c r="C128" s="40" t="n">
        <f aca="false">'Lundi-mardi'!C201</f>
        <v>11</v>
      </c>
      <c r="D128" s="40" t="n">
        <f aca="false">B128-C128</f>
        <v>1</v>
      </c>
    </row>
    <row r="129" customFormat="false" ht="15.75" hidden="false" customHeight="false" outlineLevel="0" collapsed="false">
      <c r="A129" s="6" t="s">
        <v>77</v>
      </c>
      <c r="B129" s="2" t="n">
        <f aca="false">Items!B14</f>
        <v>12</v>
      </c>
      <c r="C129" s="2" t="n">
        <f aca="false">'Lundi-mardi'!C221</f>
        <v>7</v>
      </c>
      <c r="D129" s="2" t="n">
        <f aca="false">B129-C129</f>
        <v>5</v>
      </c>
    </row>
    <row r="130" customFormat="false" ht="15.75" hidden="false" customHeight="false" outlineLevel="0" collapsed="false">
      <c r="A130" s="39" t="s">
        <v>74</v>
      </c>
      <c r="B130" s="40" t="n">
        <f aca="false">Items!B15</f>
        <v>12</v>
      </c>
      <c r="C130" s="40" t="n">
        <f aca="false">Mercredi!C21</f>
        <v>12</v>
      </c>
      <c r="D130" s="40" t="n">
        <f aca="false">B130-C130</f>
        <v>0</v>
      </c>
    </row>
    <row r="131" customFormat="false" ht="15.75" hidden="false" customHeight="false" outlineLevel="0" collapsed="false">
      <c r="A131" s="6" t="s">
        <v>88</v>
      </c>
      <c r="B131" s="2" t="n">
        <f aca="false">Items!B16</f>
        <v>12</v>
      </c>
      <c r="C131" s="2" t="n">
        <f aca="false">Mercredi!C229</f>
        <v>1</v>
      </c>
      <c r="D131" s="2" t="n">
        <f aca="false">B131-C131</f>
        <v>11</v>
      </c>
    </row>
    <row r="132" customFormat="false" ht="15.75" hidden="false" customHeight="false" outlineLevel="0" collapsed="false">
      <c r="A132" s="39" t="s">
        <v>89</v>
      </c>
      <c r="B132" s="40" t="n">
        <f aca="false">Items!B17</f>
        <v>24</v>
      </c>
      <c r="C132" s="40" t="n">
        <f aca="false">Mercredi!C261</f>
        <v>15</v>
      </c>
      <c r="D132" s="40" t="n">
        <f aca="false">B132-C132</f>
        <v>9</v>
      </c>
    </row>
    <row r="133" customFormat="false" ht="15.75" hidden="false" customHeight="false" outlineLevel="0" collapsed="false">
      <c r="A133" s="6" t="s">
        <v>90</v>
      </c>
      <c r="B133" s="2" t="n">
        <f aca="false">Items!B18</f>
        <v>12</v>
      </c>
      <c r="C133" s="2" t="n">
        <f aca="false">Mercredi!C281</f>
        <v>12</v>
      </c>
      <c r="D133" s="2" t="n">
        <f aca="false">B133-C133</f>
        <v>0</v>
      </c>
    </row>
    <row r="134" customFormat="false" ht="15.75" hidden="false" customHeight="false" outlineLevel="0" collapsed="false">
      <c r="A134" s="39" t="s">
        <v>91</v>
      </c>
      <c r="B134" s="40" t="n">
        <f aca="false">Items!B19</f>
        <v>8</v>
      </c>
      <c r="C134" s="40" t="n">
        <f aca="false">Mercredi!C37</f>
        <v>8</v>
      </c>
      <c r="D134" s="40" t="n">
        <f aca="false">B134-C134</f>
        <v>0</v>
      </c>
    </row>
    <row r="135" customFormat="false" ht="15.75" hidden="false" customHeight="false" outlineLevel="0" collapsed="false">
      <c r="A135" s="6" t="s">
        <v>75</v>
      </c>
      <c r="B135" s="2" t="n">
        <f aca="false">Items!B20</f>
        <v>18</v>
      </c>
      <c r="C135" s="2" t="n">
        <f aca="false">Mercredi!C63</f>
        <v>16</v>
      </c>
      <c r="D135" s="2" t="n">
        <f aca="false">B135-C135</f>
        <v>2</v>
      </c>
    </row>
    <row r="136" customFormat="false" ht="15.75" hidden="false" customHeight="false" outlineLevel="0" collapsed="false">
      <c r="A136" s="39" t="s">
        <v>92</v>
      </c>
      <c r="B136" s="40" t="n">
        <f aca="false">Items!B21</f>
        <v>18</v>
      </c>
      <c r="C136" s="40" t="n">
        <f aca="false">Mercredi!C89</f>
        <v>11</v>
      </c>
      <c r="D136" s="40" t="n">
        <f aca="false">B136-C136</f>
        <v>7</v>
      </c>
    </row>
    <row r="137" customFormat="false" ht="15.75" hidden="false" customHeight="false" outlineLevel="0" collapsed="false">
      <c r="A137" s="6" t="s">
        <v>93</v>
      </c>
      <c r="B137" s="2" t="n">
        <f aca="false">Items!B22</f>
        <v>24</v>
      </c>
      <c r="C137" s="2" t="n">
        <f aca="false">Mercredi!C121</f>
        <v>20</v>
      </c>
      <c r="D137" s="2" t="n">
        <f aca="false">B137-C137</f>
        <v>4</v>
      </c>
    </row>
    <row r="138" customFormat="false" ht="15.75" hidden="false" customHeight="false" outlineLevel="0" collapsed="false">
      <c r="A138" s="39" t="s">
        <v>94</v>
      </c>
      <c r="B138" s="40" t="n">
        <f aca="false">Items!B23</f>
        <v>24</v>
      </c>
      <c r="C138" s="40" t="n">
        <f aca="false">Mercredi!C153</f>
        <v>18</v>
      </c>
      <c r="D138" s="40" t="n">
        <f aca="false">B138-C138</f>
        <v>6</v>
      </c>
    </row>
    <row r="139" customFormat="false" ht="15.75" hidden="false" customHeight="false" outlineLevel="0" collapsed="false">
      <c r="A139" s="6" t="s">
        <v>95</v>
      </c>
      <c r="B139" s="2" t="n">
        <f aca="false">Items!B24</f>
        <v>24</v>
      </c>
      <c r="C139" s="2" t="n">
        <f aca="false">Mercredi!C185</f>
        <v>16</v>
      </c>
      <c r="D139" s="2" t="n">
        <f aca="false">B139-C139</f>
        <v>8</v>
      </c>
    </row>
    <row r="140" customFormat="false" ht="15.75" hidden="false" customHeight="false" outlineLevel="0" collapsed="false">
      <c r="A140" s="39" t="s">
        <v>96</v>
      </c>
      <c r="B140" s="40" t="n">
        <f aca="false">Items!B25</f>
        <v>16</v>
      </c>
      <c r="C140" s="40" t="n">
        <f aca="false">Mercredi!C209</f>
        <v>14</v>
      </c>
      <c r="D140" s="40" t="n">
        <f aca="false">B140-C140</f>
        <v>2</v>
      </c>
    </row>
    <row r="141" customFormat="false" ht="15.75" hidden="false" customHeight="false" outlineLevel="0" collapsed="false">
      <c r="A141" s="6" t="s">
        <v>97</v>
      </c>
      <c r="B141" s="2" t="n">
        <f aca="false">Items!B26</f>
        <v>16</v>
      </c>
      <c r="C141" s="2" t="n">
        <f aca="false">Samedi!C25</f>
        <v>14</v>
      </c>
      <c r="D141" s="2" t="n">
        <f aca="false">B141-C141</f>
        <v>2</v>
      </c>
    </row>
    <row r="142" customFormat="false" ht="15.75" hidden="false" customHeight="false" outlineLevel="0" collapsed="false">
      <c r="A142" s="39" t="s">
        <v>98</v>
      </c>
      <c r="B142" s="40" t="n">
        <f aca="false">Items!B27</f>
        <v>20</v>
      </c>
      <c r="C142" s="40" t="n">
        <f aca="false">Samedi!C289</f>
        <v>19</v>
      </c>
      <c r="D142" s="40" t="n">
        <f aca="false">B142-C142</f>
        <v>1</v>
      </c>
    </row>
    <row r="143" customFormat="false" ht="15.75" hidden="false" customHeight="false" outlineLevel="0" collapsed="false">
      <c r="A143" s="6" t="s">
        <v>99</v>
      </c>
      <c r="B143" s="2" t="n">
        <f aca="false">Items!B28</f>
        <v>16</v>
      </c>
      <c r="C143" s="2" t="n">
        <f aca="false">Samedi!C313</f>
        <v>13</v>
      </c>
      <c r="D143" s="2" t="n">
        <f aca="false">B143-C143</f>
        <v>3</v>
      </c>
    </row>
    <row r="144" customFormat="false" ht="15.75" hidden="false" customHeight="false" outlineLevel="0" collapsed="false">
      <c r="A144" s="39" t="s">
        <v>100</v>
      </c>
      <c r="B144" s="40" t="n">
        <f aca="false">Items!B29</f>
        <v>16</v>
      </c>
      <c r="C144" s="40" t="n">
        <f aca="false">Samedi!C49</f>
        <v>16</v>
      </c>
      <c r="D144" s="40" t="n">
        <f aca="false">B144-C144</f>
        <v>0</v>
      </c>
    </row>
    <row r="145" customFormat="false" ht="15.75" hidden="false" customHeight="false" outlineLevel="0" collapsed="false">
      <c r="A145" s="6" t="s">
        <v>101</v>
      </c>
      <c r="B145" s="2" t="n">
        <f aca="false">Items!B30</f>
        <v>20</v>
      </c>
      <c r="C145" s="2" t="n">
        <f aca="false">Samedi!C77</f>
        <v>19</v>
      </c>
      <c r="D145" s="2" t="n">
        <f aca="false">B145-C145</f>
        <v>1</v>
      </c>
    </row>
    <row r="146" customFormat="false" ht="15.75" hidden="false" customHeight="false" outlineLevel="0" collapsed="false">
      <c r="A146" s="39" t="s">
        <v>102</v>
      </c>
      <c r="B146" s="40" t="n">
        <f aca="false">Items!B31</f>
        <v>16</v>
      </c>
      <c r="C146" s="40" t="n">
        <f aca="false">Samedi!C101</f>
        <v>15</v>
      </c>
      <c r="D146" s="40" t="n">
        <f aca="false">B146-C146</f>
        <v>1</v>
      </c>
    </row>
    <row r="147" customFormat="false" ht="15.75" hidden="false" customHeight="false" outlineLevel="0" collapsed="false">
      <c r="A147" s="6" t="s">
        <v>103</v>
      </c>
      <c r="B147" s="2" t="n">
        <f aca="false">Items!B32</f>
        <v>16</v>
      </c>
      <c r="C147" s="2" t="n">
        <f aca="false">Samedi!C125</f>
        <v>3</v>
      </c>
      <c r="D147" s="2" t="n">
        <f aca="false">B147-C147</f>
        <v>13</v>
      </c>
    </row>
    <row r="148" customFormat="false" ht="15.75" hidden="false" customHeight="false" outlineLevel="0" collapsed="false">
      <c r="A148" s="39" t="s">
        <v>104</v>
      </c>
      <c r="B148" s="40" t="n">
        <f aca="false">Items!B33</f>
        <v>16</v>
      </c>
      <c r="C148" s="40" t="n">
        <f aca="false">Samedi!C149</f>
        <v>14</v>
      </c>
      <c r="D148" s="40" t="n">
        <f aca="false">B148-C148</f>
        <v>2</v>
      </c>
    </row>
    <row r="149" customFormat="false" ht="15.75" hidden="false" customHeight="false" outlineLevel="0" collapsed="false">
      <c r="A149" s="6" t="s">
        <v>105</v>
      </c>
      <c r="B149" s="2" t="n">
        <f aca="false">Items!B34</f>
        <v>16</v>
      </c>
      <c r="C149" s="2" t="n">
        <f aca="false">Samedi!C173</f>
        <v>17</v>
      </c>
      <c r="D149" s="2" t="n">
        <f aca="false">B149-C149</f>
        <v>-1</v>
      </c>
    </row>
    <row r="150" customFormat="false" ht="15.75" hidden="false" customHeight="false" outlineLevel="0" collapsed="false">
      <c r="A150" s="39" t="s">
        <v>106</v>
      </c>
      <c r="B150" s="40" t="n">
        <f aca="false">Items!B35</f>
        <v>20</v>
      </c>
      <c r="C150" s="40" t="n">
        <f aca="false">Samedi!C201</f>
        <v>20</v>
      </c>
      <c r="D150" s="40" t="n">
        <f aca="false">B150-C150</f>
        <v>0</v>
      </c>
    </row>
    <row r="151" customFormat="false" ht="15.75" hidden="false" customHeight="false" outlineLevel="0" collapsed="false">
      <c r="A151" s="6" t="s">
        <v>107</v>
      </c>
      <c r="B151" s="2" t="n">
        <f aca="false">Items!B36</f>
        <v>24</v>
      </c>
      <c r="C151" s="2" t="n">
        <f aca="false">Samedi!C233</f>
        <v>21</v>
      </c>
      <c r="D151" s="2" t="n">
        <f aca="false">B151-C151</f>
        <v>3</v>
      </c>
    </row>
    <row r="152" customFormat="false" ht="15.75" hidden="false" customHeight="false" outlineLevel="0" collapsed="false">
      <c r="A152" s="39" t="s">
        <v>108</v>
      </c>
      <c r="B152" s="40" t="n">
        <f aca="false">Items!B37</f>
        <v>20</v>
      </c>
      <c r="C152" s="40" t="n">
        <f aca="false">Samedi!C261</f>
        <v>20</v>
      </c>
      <c r="D152" s="40" t="n">
        <f aca="false">B152-C152</f>
        <v>0</v>
      </c>
    </row>
    <row r="153" customFormat="false" ht="15.75" hidden="false" customHeight="false" outlineLevel="0" collapsed="false">
      <c r="A153" s="6" t="s">
        <v>82</v>
      </c>
      <c r="B153" s="2" t="n">
        <f aca="false">Items!B38</f>
        <v>16</v>
      </c>
      <c r="C153" s="2" t="n">
        <f aca="false">'Jeudi-vendredi'!C45</f>
        <v>12</v>
      </c>
      <c r="D153" s="2" t="n">
        <f aca="false">B153-C153</f>
        <v>4</v>
      </c>
    </row>
    <row r="154" customFormat="false" ht="15.75" hidden="false" customHeight="false" outlineLevel="0" collapsed="false">
      <c r="A154" s="38" t="s">
        <v>14</v>
      </c>
      <c r="B154" s="41" t="n">
        <f aca="false">SUM(B117:B153)</f>
        <v>742</v>
      </c>
      <c r="C154" s="41" t="n">
        <f aca="false">SUM(C117:C153)</f>
        <v>510</v>
      </c>
      <c r="D154" s="41" t="n">
        <f aca="false">SUM(D117:D153)</f>
        <v>232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I1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2.6328125" defaultRowHeight="15.75" zeroHeight="false" outlineLevelRow="0" outlineLevelCol="0"/>
  <sheetData>
    <row r="1" customFormat="false" ht="15.75" hidden="false" customHeight="false" outlineLevel="0" collapsed="false">
      <c r="A1" s="48" t="s">
        <v>202</v>
      </c>
      <c r="B1" s="48" t="s">
        <v>164</v>
      </c>
      <c r="C1" s="48" t="s">
        <v>166</v>
      </c>
      <c r="D1" s="48" t="s">
        <v>1555</v>
      </c>
      <c r="E1" s="48" t="s">
        <v>55</v>
      </c>
      <c r="F1" s="48" t="s">
        <v>56</v>
      </c>
      <c r="G1" s="48" t="s">
        <v>57</v>
      </c>
      <c r="H1" s="48" t="s">
        <v>58</v>
      </c>
      <c r="I1" s="48" t="s">
        <v>59</v>
      </c>
      <c r="J1" s="48" t="s">
        <v>60</v>
      </c>
      <c r="K1" s="48" t="s">
        <v>61</v>
      </c>
      <c r="L1" s="48" t="s">
        <v>62</v>
      </c>
      <c r="M1" s="48" t="s">
        <v>63</v>
      </c>
      <c r="N1" s="48" t="s">
        <v>64</v>
      </c>
      <c r="O1" s="48" t="s">
        <v>65</v>
      </c>
      <c r="P1" s="48" t="s">
        <v>6</v>
      </c>
      <c r="Q1" s="48" t="s">
        <v>7</v>
      </c>
      <c r="R1" s="48" t="s">
        <v>172</v>
      </c>
      <c r="S1" s="48" t="s">
        <v>170</v>
      </c>
      <c r="T1" s="48" t="s">
        <v>158</v>
      </c>
      <c r="U1" s="48" t="s">
        <v>160</v>
      </c>
      <c r="V1" s="48" t="s">
        <v>154</v>
      </c>
      <c r="W1" s="48" t="s">
        <v>174</v>
      </c>
      <c r="X1" s="48" t="s">
        <v>176</v>
      </c>
      <c r="Y1" s="48" t="s">
        <v>178</v>
      </c>
      <c r="Z1" s="48" t="s">
        <v>130</v>
      </c>
      <c r="AA1" s="48" t="s">
        <v>190</v>
      </c>
      <c r="AB1" s="48" t="s">
        <v>198</v>
      </c>
      <c r="AC1" s="48" t="s">
        <v>200</v>
      </c>
      <c r="AD1" s="48" t="s">
        <v>192</v>
      </c>
      <c r="AE1" s="48" t="s">
        <v>196</v>
      </c>
      <c r="AF1" s="48" t="s">
        <v>203</v>
      </c>
      <c r="AG1" s="48" t="s">
        <v>204</v>
      </c>
      <c r="AH1" s="48" t="s">
        <v>205</v>
      </c>
      <c r="AI1" s="48" t="s">
        <v>206</v>
      </c>
      <c r="AJ1" s="48" t="s">
        <v>207</v>
      </c>
      <c r="AK1" s="48" t="s">
        <v>208</v>
      </c>
      <c r="AL1" s="48" t="s">
        <v>209</v>
      </c>
      <c r="AM1" s="48" t="s">
        <v>210</v>
      </c>
      <c r="AN1" s="48" t="s">
        <v>211</v>
      </c>
      <c r="AO1" s="48" t="s">
        <v>212</v>
      </c>
      <c r="AP1" s="48" t="s">
        <v>213</v>
      </c>
      <c r="AQ1" s="48" t="s">
        <v>214</v>
      </c>
      <c r="AR1" s="48" t="s">
        <v>215</v>
      </c>
      <c r="AS1" s="48" t="s">
        <v>216</v>
      </c>
      <c r="AT1" s="48" t="s">
        <v>217</v>
      </c>
      <c r="AU1" s="48" t="s">
        <v>218</v>
      </c>
      <c r="AV1" s="48" t="s">
        <v>219</v>
      </c>
      <c r="AW1" s="48" t="s">
        <v>220</v>
      </c>
      <c r="AX1" s="48" t="s">
        <v>221</v>
      </c>
      <c r="AY1" s="48" t="s">
        <v>222</v>
      </c>
      <c r="AZ1" s="48" t="s">
        <v>223</v>
      </c>
      <c r="BA1" s="48" t="s">
        <v>224</v>
      </c>
      <c r="BB1" s="48" t="s">
        <v>225</v>
      </c>
      <c r="BC1" s="48" t="s">
        <v>226</v>
      </c>
      <c r="BD1" s="48" t="s">
        <v>128</v>
      </c>
      <c r="BE1" s="48" t="s">
        <v>162</v>
      </c>
      <c r="BF1" s="48" t="s">
        <v>1556</v>
      </c>
      <c r="BG1" s="48" t="s">
        <v>66</v>
      </c>
      <c r="BH1" s="48" t="s">
        <v>1557</v>
      </c>
      <c r="BI1" s="48" t="s">
        <v>67</v>
      </c>
    </row>
    <row r="2" customFormat="false" ht="15.75" hidden="false" customHeight="false" outlineLevel="0" collapsed="false">
      <c r="M2" s="49"/>
      <c r="Q2" s="50"/>
    </row>
    <row r="3" customFormat="false" ht="15.75" hidden="false" customHeight="false" outlineLevel="0" collapsed="false">
      <c r="M3" s="49"/>
      <c r="Q3" s="50"/>
    </row>
    <row r="4" customFormat="false" ht="15.75" hidden="false" customHeight="false" outlineLevel="0" collapsed="false">
      <c r="A4" s="161"/>
      <c r="B4" s="161" t="s">
        <v>17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2"/>
      <c r="N4" s="161"/>
      <c r="O4" s="161"/>
      <c r="P4" s="161"/>
      <c r="Q4" s="163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</row>
    <row r="5" customFormat="false" ht="15.75" hidden="false" customHeight="false" outlineLevel="0" collapsed="false">
      <c r="A5" s="164" t="n">
        <v>116782159</v>
      </c>
      <c r="B5" s="164" t="s">
        <v>240</v>
      </c>
      <c r="C5" s="164" t="s">
        <v>241</v>
      </c>
      <c r="D5" s="165"/>
      <c r="E5" s="164" t="n">
        <v>1</v>
      </c>
      <c r="F5" s="164" t="n">
        <v>1</v>
      </c>
      <c r="G5" s="165"/>
      <c r="H5" s="165"/>
      <c r="I5" s="165"/>
      <c r="J5" s="165"/>
      <c r="K5" s="165"/>
      <c r="L5" s="165"/>
      <c r="M5" s="166"/>
      <c r="N5" s="164" t="n">
        <v>0</v>
      </c>
      <c r="O5" s="165"/>
      <c r="P5" s="165" t="n">
        <f aca="false">SUM(F5:M5) - (N5 + O5)</f>
        <v>1</v>
      </c>
      <c r="Q5" s="167" t="n">
        <f aca="false">E5 - P5</f>
        <v>0</v>
      </c>
      <c r="R5" s="164" t="s">
        <v>242</v>
      </c>
      <c r="S5" s="168" t="n">
        <v>44774</v>
      </c>
      <c r="T5" s="164" t="s">
        <v>240</v>
      </c>
      <c r="U5" s="164" t="s">
        <v>241</v>
      </c>
      <c r="V5" s="164" t="s">
        <v>239</v>
      </c>
      <c r="W5" s="164" t="n">
        <v>730559078</v>
      </c>
      <c r="X5" s="164" t="n">
        <v>64220</v>
      </c>
      <c r="Y5" s="164" t="s">
        <v>243</v>
      </c>
      <c r="Z5" s="164" t="s">
        <v>238</v>
      </c>
      <c r="AA5" s="164" t="n">
        <v>1</v>
      </c>
      <c r="AB5" s="165"/>
      <c r="AC5" s="165"/>
      <c r="AD5" s="165"/>
      <c r="AE5" s="165"/>
      <c r="AF5" s="164" t="n">
        <v>1</v>
      </c>
      <c r="AG5" s="164" t="s">
        <v>233</v>
      </c>
      <c r="AH5" s="164" t="s">
        <v>244</v>
      </c>
      <c r="AI5" s="164" t="s">
        <v>235</v>
      </c>
      <c r="AJ5" s="164" t="n">
        <v>1</v>
      </c>
      <c r="AK5" s="164" t="s">
        <v>236</v>
      </c>
      <c r="AL5" s="164" t="n">
        <v>0</v>
      </c>
      <c r="AM5" s="164" t="n">
        <v>0</v>
      </c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4" t="n">
        <v>116782158</v>
      </c>
      <c r="BE5" s="164" t="s">
        <v>17</v>
      </c>
      <c r="BF5" s="165"/>
      <c r="BG5" s="165"/>
      <c r="BH5" s="165"/>
      <c r="BI5" s="165"/>
    </row>
    <row r="6" customFormat="false" ht="15.75" hidden="false" customHeight="false" outlineLevel="0" collapsed="false">
      <c r="A6" s="6" t="n">
        <v>116702355</v>
      </c>
      <c r="B6" s="6" t="s">
        <v>247</v>
      </c>
      <c r="C6" s="6" t="s">
        <v>248</v>
      </c>
      <c r="D6" s="2"/>
      <c r="E6" s="6" t="n">
        <v>20</v>
      </c>
      <c r="F6" s="6" t="n">
        <v>20</v>
      </c>
      <c r="G6" s="2"/>
      <c r="H6" s="2"/>
      <c r="I6" s="2"/>
      <c r="J6" s="2"/>
      <c r="K6" s="2"/>
      <c r="L6" s="2"/>
      <c r="M6" s="7"/>
      <c r="N6" s="6" t="n">
        <v>0</v>
      </c>
      <c r="O6" s="2"/>
      <c r="P6" s="2" t="n">
        <f aca="false">SUM(F6:M6) - (N6 + O6)</f>
        <v>20</v>
      </c>
      <c r="Q6" s="13" t="n">
        <f aca="false">E6 - P6</f>
        <v>0</v>
      </c>
      <c r="R6" s="6" t="s">
        <v>242</v>
      </c>
      <c r="S6" s="59" t="n">
        <v>32896</v>
      </c>
      <c r="T6" s="6" t="s">
        <v>240</v>
      </c>
      <c r="U6" s="6" t="s">
        <v>241</v>
      </c>
      <c r="V6" s="6" t="s">
        <v>239</v>
      </c>
      <c r="W6" s="6" t="n">
        <v>675024929</v>
      </c>
      <c r="X6" s="6" t="n">
        <v>17260</v>
      </c>
      <c r="Y6" s="6" t="s">
        <v>249</v>
      </c>
      <c r="Z6" s="6" t="s">
        <v>246</v>
      </c>
      <c r="AA6" s="6" t="n">
        <v>20</v>
      </c>
      <c r="AB6" s="2"/>
      <c r="AC6" s="2"/>
      <c r="AD6" s="2"/>
      <c r="AE6" s="2"/>
      <c r="AF6" s="6" t="n">
        <v>1</v>
      </c>
      <c r="AG6" s="6" t="s">
        <v>233</v>
      </c>
      <c r="AH6" s="6" t="s">
        <v>250</v>
      </c>
      <c r="AI6" s="6" t="s">
        <v>235</v>
      </c>
      <c r="AJ6" s="6" t="n">
        <v>20</v>
      </c>
      <c r="AK6" s="6" t="s">
        <v>236</v>
      </c>
      <c r="AL6" s="6" t="n">
        <v>0</v>
      </c>
      <c r="AM6" s="6" t="n">
        <v>0</v>
      </c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6" t="n">
        <v>116702353</v>
      </c>
      <c r="BE6" s="6" t="s">
        <v>17</v>
      </c>
      <c r="BF6" s="2"/>
      <c r="BG6" s="2"/>
      <c r="BH6" s="2"/>
      <c r="BI6" s="2"/>
    </row>
    <row r="7" customFormat="false" ht="15.75" hidden="false" customHeight="false" outlineLevel="0" collapsed="false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6"/>
      <c r="N7" s="165"/>
      <c r="O7" s="165"/>
      <c r="P7" s="165" t="n">
        <f aca="false">SUM(F7:M7) - (N7 + O7)</f>
        <v>0</v>
      </c>
      <c r="Q7" s="167" t="n">
        <f aca="false">E7 - P7</f>
        <v>0</v>
      </c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</row>
    <row r="8" customFormat="false" ht="15.75" hidden="false" customHeight="false" outlineLevel="0" collapsed="false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7"/>
      <c r="N8" s="2"/>
      <c r="O8" s="2"/>
      <c r="P8" s="2" t="n">
        <f aca="false">SUM(F8:M8) - (N8 + O8)</f>
        <v>0</v>
      </c>
      <c r="Q8" s="13" t="n">
        <f aca="false">E8 - P8</f>
        <v>0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customFormat="false" ht="15.75" hidden="false" customHeight="false" outlineLevel="0" collapsed="false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6"/>
      <c r="N9" s="165"/>
      <c r="O9" s="165"/>
      <c r="P9" s="165" t="n">
        <f aca="false">SUM(F9:M9) - (N9 + O9)</f>
        <v>0</v>
      </c>
      <c r="Q9" s="167" t="n">
        <f aca="false">E9 - P9</f>
        <v>0</v>
      </c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</row>
    <row r="10" customFormat="false" ht="15.75" hidden="false" customHeight="false" outlineLevel="0" collapsed="false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7"/>
      <c r="N10" s="2"/>
      <c r="O10" s="2"/>
      <c r="P10" s="2" t="n">
        <f aca="false">SUM(F10:M10) - (N10 + O10)</f>
        <v>0</v>
      </c>
      <c r="Q10" s="13" t="n">
        <f aca="false">E10 - P10</f>
        <v>0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</row>
    <row r="11" customFormat="false" ht="15.75" hidden="false" customHeight="false" outlineLevel="0" collapsed="false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6"/>
      <c r="N11" s="165"/>
      <c r="O11" s="165"/>
      <c r="P11" s="165" t="n">
        <f aca="false">SUM(F11:M11) - (N11 + O11)</f>
        <v>0</v>
      </c>
      <c r="Q11" s="167" t="n">
        <f aca="false">E11 - P11</f>
        <v>0</v>
      </c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</row>
    <row r="12" customFormat="false" ht="15.75" hidden="false" customHeight="fals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7"/>
      <c r="N12" s="2"/>
      <c r="O12" s="2"/>
      <c r="P12" s="2" t="n">
        <f aca="false">SUM(F12:M12) - (N12 + O12)</f>
        <v>0</v>
      </c>
      <c r="Q12" s="13" t="n">
        <f aca="false">E12 - P12</f>
        <v>0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customFormat="false" ht="15.75" hidden="false" customHeight="false" outlineLevel="0" collapsed="false">
      <c r="A13" s="165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6"/>
      <c r="N13" s="165"/>
      <c r="O13" s="165"/>
      <c r="P13" s="165" t="n">
        <f aca="false">SUM(F13:M13) - (N13 + O13)</f>
        <v>0</v>
      </c>
      <c r="Q13" s="167" t="n">
        <f aca="false">E13 - P13</f>
        <v>0</v>
      </c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</row>
    <row r="14" customFormat="false" ht="15.75" hidden="false" customHeight="false" outlineLevel="0" collapsed="false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7"/>
      <c r="N14" s="2"/>
      <c r="O14" s="2"/>
      <c r="P14" s="2" t="n">
        <f aca="false">SUM(F14:M14) - (N14 + O14)</f>
        <v>0</v>
      </c>
      <c r="Q14" s="13" t="n">
        <f aca="false">E14 - P14</f>
        <v>0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</row>
    <row r="15" customFormat="false" ht="15.75" hidden="false" customHeight="false" outlineLevel="0" collapsed="false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6"/>
      <c r="N15" s="165"/>
      <c r="O15" s="165"/>
      <c r="P15" s="165" t="n">
        <f aca="false">SUM(F15:M15) - (N15 + O15)</f>
        <v>0</v>
      </c>
      <c r="Q15" s="167" t="n">
        <f aca="false">E15 - P15</f>
        <v>0</v>
      </c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</row>
    <row r="16" customFormat="false" ht="15.75" hidden="false" customHeight="false" outlineLevel="0" collapsed="false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7"/>
      <c r="N16" s="2"/>
      <c r="O16" s="2"/>
      <c r="P16" s="2" t="n">
        <f aca="false">SUM(F16:M16) - (N16 + O16)</f>
        <v>0</v>
      </c>
      <c r="Q16" s="13" t="n">
        <f aca="false">E16 - P16</f>
        <v>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7" customFormat="false" ht="15.75" hidden="false" customHeight="false" outlineLevel="0" collapsed="false">
      <c r="A17" s="165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6"/>
      <c r="N17" s="165"/>
      <c r="O17" s="165"/>
      <c r="P17" s="165" t="n">
        <f aca="false">SUM(F17:M17) - (N17 + O17)</f>
        <v>0</v>
      </c>
      <c r="Q17" s="167" t="n">
        <f aca="false">E17 - P17</f>
        <v>0</v>
      </c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</row>
    <row r="18" customFormat="false" ht="15.75" hidden="false" customHeight="false" outlineLevel="0" collapsed="false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7"/>
      <c r="N18" s="2"/>
      <c r="O18" s="2"/>
      <c r="P18" s="2" t="n">
        <f aca="false">SUM(F18:M18) - (N18 + O18)</f>
        <v>0</v>
      </c>
      <c r="Q18" s="13" t="n">
        <f aca="false">E18 - P18</f>
        <v>0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customFormat="false" ht="15.75" hidden="false" customHeight="false" outlineLevel="0" collapsed="false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6"/>
      <c r="N19" s="165"/>
      <c r="O19" s="165"/>
      <c r="P19" s="165" t="n">
        <f aca="false">SUM(F19:M19) - (N19 + O19)</f>
        <v>0</v>
      </c>
      <c r="Q19" s="167" t="n">
        <f aca="false">E19 - P19</f>
        <v>0</v>
      </c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</row>
    <row r="20" customFormat="false" ht="15.75" hidden="false" customHeight="false" outlineLevel="0" collapsed="false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7"/>
      <c r="N20" s="2"/>
      <c r="O20" s="2"/>
      <c r="P20" s="2" t="n">
        <f aca="false">SUM(F20:M20) - (N20 + O20)</f>
        <v>0</v>
      </c>
      <c r="Q20" s="13" t="n">
        <f aca="false">E20 - P20</f>
        <v>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customFormat="false" ht="15.75" hidden="false" customHeight="false" outlineLevel="0" collapsed="false">
      <c r="A21" s="165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6"/>
      <c r="N21" s="165"/>
      <c r="O21" s="165"/>
      <c r="P21" s="165" t="n">
        <f aca="false">SUM(F21:M21) - (N21 + O21)</f>
        <v>0</v>
      </c>
      <c r="Q21" s="167" t="n">
        <f aca="false">E21 - P21</f>
        <v>0</v>
      </c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</row>
    <row r="22" customFormat="false" ht="15.75" hidden="false" customHeight="false" outlineLevel="0" collapsed="false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7"/>
      <c r="N22" s="2"/>
      <c r="O22" s="2"/>
      <c r="P22" s="2" t="n">
        <f aca="false">SUM(F22:M22) - (N22 + O22)</f>
        <v>0</v>
      </c>
      <c r="Q22" s="13" t="n">
        <f aca="false">E22 - P22</f>
        <v>0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customFormat="false" ht="15.75" hidden="false" customHeight="false" outlineLevel="0" collapsed="false">
      <c r="A23" s="165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6"/>
      <c r="N23" s="165"/>
      <c r="O23" s="165"/>
      <c r="P23" s="165" t="n">
        <f aca="false">SUM(F23:M23) - (N23 + O23)</f>
        <v>0</v>
      </c>
      <c r="Q23" s="167" t="n">
        <f aca="false">E23 - P23</f>
        <v>0</v>
      </c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</row>
    <row r="24" customFormat="false" ht="15.75" hidden="false" customHeight="false" outlineLevel="0" collapsed="false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7"/>
      <c r="N24" s="2"/>
      <c r="O24" s="2"/>
      <c r="P24" s="2" t="n">
        <f aca="false">SUM(F24:M24) - (N24 + O24)</f>
        <v>0</v>
      </c>
      <c r="Q24" s="13" t="n">
        <f aca="false">E24 - P24</f>
        <v>0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customFormat="false" ht="15.75" hidden="false" customHeight="false" outlineLevel="0" collapsed="false">
      <c r="A25" s="165"/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6"/>
      <c r="N25" s="165"/>
      <c r="O25" s="165"/>
      <c r="P25" s="165" t="n">
        <f aca="false">SUM(F25:M25) - (N25 + O25)</f>
        <v>0</v>
      </c>
      <c r="Q25" s="167" t="n">
        <f aca="false">E25 - P25</f>
        <v>0</v>
      </c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</row>
    <row r="26" customFormat="false" ht="15.75" hidden="false" customHeight="false" outlineLevel="0" collapsed="false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7"/>
      <c r="N26" s="2"/>
      <c r="O26" s="2"/>
      <c r="P26" s="2" t="n">
        <f aca="false">SUM(F26:M26) - (N26 + O26)</f>
        <v>0</v>
      </c>
      <c r="Q26" s="13" t="n">
        <f aca="false">E26 - P26</f>
        <v>0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customFormat="false" ht="15.75" hidden="false" customHeight="false" outlineLevel="0" collapsed="false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6"/>
      <c r="N27" s="165"/>
      <c r="O27" s="165"/>
      <c r="P27" s="165" t="n">
        <f aca="false">SUM(F27:M27) - (N27 + O27)</f>
        <v>0</v>
      </c>
      <c r="Q27" s="167" t="n">
        <f aca="false">E27 - P27</f>
        <v>0</v>
      </c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</row>
    <row r="28" customFormat="false" ht="15.75" hidden="false" customHeight="false" outlineLevel="0" collapsed="false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7"/>
      <c r="N28" s="2"/>
      <c r="O28" s="2"/>
      <c r="P28" s="2" t="n">
        <f aca="false">SUM(F28:M28) - (N28 + O28)</f>
        <v>0</v>
      </c>
      <c r="Q28" s="13" t="n">
        <f aca="false">E28 - P28</f>
        <v>0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customFormat="false" ht="15.75" hidden="false" customHeight="false" outlineLevel="0" collapsed="false">
      <c r="A29" s="165"/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6"/>
      <c r="N29" s="165"/>
      <c r="O29" s="165"/>
      <c r="P29" s="165" t="n">
        <f aca="false">SUM(F29:M29) - (N29 + O29)</f>
        <v>0</v>
      </c>
      <c r="Q29" s="167" t="n">
        <f aca="false">E29 - P29</f>
        <v>0</v>
      </c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5"/>
      <c r="BB29" s="165"/>
      <c r="BC29" s="165"/>
      <c r="BD29" s="165"/>
      <c r="BE29" s="165"/>
      <c r="BF29" s="165"/>
      <c r="BG29" s="165"/>
      <c r="BH29" s="165"/>
      <c r="BI29" s="165"/>
    </row>
    <row r="30" customFormat="false" ht="15.75" hidden="false" customHeight="false" outlineLevel="0" collapsed="false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7"/>
      <c r="N30" s="2"/>
      <c r="O30" s="2"/>
      <c r="P30" s="2" t="n">
        <f aca="false">SUM(F30:M30) - (N30 + O30)</f>
        <v>0</v>
      </c>
      <c r="Q30" s="13" t="n">
        <f aca="false">E30 - P30</f>
        <v>0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customFormat="false" ht="15.75" hidden="false" customHeight="false" outlineLevel="0" collapsed="false">
      <c r="A31" s="165"/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  <c r="N31" s="165"/>
      <c r="O31" s="165"/>
      <c r="P31" s="165" t="n">
        <f aca="false">SUM(F31:M31) - (N31 + O31)</f>
        <v>0</v>
      </c>
      <c r="Q31" s="167" t="n">
        <f aca="false">E31 - P31</f>
        <v>0</v>
      </c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165"/>
      <c r="BD31" s="165"/>
      <c r="BE31" s="165"/>
      <c r="BF31" s="165"/>
      <c r="BG31" s="165"/>
      <c r="BH31" s="165"/>
      <c r="BI31" s="165"/>
    </row>
    <row r="32" customFormat="false" ht="15.75" hidden="false" customHeight="false" outlineLevel="0" collapsed="false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7"/>
      <c r="N32" s="2"/>
      <c r="O32" s="2"/>
      <c r="P32" s="2" t="n">
        <f aca="false">SUM(F32:M32) - (N32 + O32)</f>
        <v>0</v>
      </c>
      <c r="Q32" s="13" t="n">
        <f aca="false">E32 - P32</f>
        <v>0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customFormat="false" ht="15.75" hidden="false" customHeight="false" outlineLevel="0" collapsed="false">
      <c r="A33" s="165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6"/>
      <c r="N33" s="165"/>
      <c r="O33" s="165"/>
      <c r="P33" s="165" t="n">
        <f aca="false">SUM(F33:M33) - (N33 + O33)</f>
        <v>0</v>
      </c>
      <c r="Q33" s="167" t="n">
        <f aca="false">E33 - P33</f>
        <v>0</v>
      </c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5"/>
      <c r="BC33" s="165"/>
      <c r="BD33" s="165"/>
      <c r="BE33" s="165"/>
      <c r="BF33" s="165"/>
      <c r="BG33" s="165"/>
      <c r="BH33" s="165"/>
      <c r="BI33" s="165"/>
    </row>
    <row r="34" customFormat="false" ht="15.75" hidden="false" customHeight="false" outlineLevel="0" collapsed="false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7"/>
      <c r="N34" s="2"/>
      <c r="O34" s="2"/>
      <c r="P34" s="2" t="n">
        <f aca="false">SUM(F34:M34) - (N34 + O34)</f>
        <v>0</v>
      </c>
      <c r="Q34" s="13" t="n">
        <f aca="false">E34 - P34</f>
        <v>0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customFormat="false" ht="15.75" hidden="false" customHeight="false" outlineLevel="0" collapsed="false">
      <c r="A35" s="165"/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6"/>
      <c r="N35" s="165"/>
      <c r="O35" s="165"/>
      <c r="P35" s="165" t="n">
        <f aca="false">SUM(F35:M35) - (N35 + O35)</f>
        <v>0</v>
      </c>
      <c r="Q35" s="167" t="n">
        <f aca="false">E35 - P35</f>
        <v>0</v>
      </c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5"/>
      <c r="BE35" s="165"/>
      <c r="BF35" s="165"/>
      <c r="BG35" s="165"/>
      <c r="BH35" s="165"/>
      <c r="BI35" s="165"/>
    </row>
    <row r="36" customFormat="false" ht="15.75" hidden="false" customHeight="false" outlineLevel="0" collapsed="false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7"/>
      <c r="N36" s="2"/>
      <c r="O36" s="2"/>
      <c r="P36" s="2" t="n">
        <f aca="false">SUM(F36:M36) - (N36 + O36)</f>
        <v>0</v>
      </c>
      <c r="Q36" s="13" t="n">
        <f aca="false">E36 - P36</f>
        <v>0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customFormat="false" ht="15.75" hidden="false" customHeight="false" outlineLevel="0" collapsed="false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6"/>
      <c r="N37" s="165"/>
      <c r="O37" s="165"/>
      <c r="P37" s="165" t="n">
        <f aca="false">SUM(F37:M37) - (N37 + O37)</f>
        <v>0</v>
      </c>
      <c r="Q37" s="167" t="n">
        <f aca="false">E37 - P37</f>
        <v>0</v>
      </c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5"/>
      <c r="BG37" s="165"/>
      <c r="BH37" s="165"/>
      <c r="BI37" s="165"/>
    </row>
    <row r="38" customFormat="false" ht="15.75" hidden="false" customHeight="false" outlineLevel="0" collapsed="false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7"/>
      <c r="N38" s="2"/>
      <c r="O38" s="2"/>
      <c r="P38" s="2" t="n">
        <f aca="false">SUM(F38:M38) - (N38 + O38)</f>
        <v>0</v>
      </c>
      <c r="Q38" s="13" t="n">
        <f aca="false">E38 - P38</f>
        <v>0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customFormat="false" ht="15.75" hidden="false" customHeight="false" outlineLevel="0" collapsed="false">
      <c r="A39" s="165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6"/>
      <c r="N39" s="165"/>
      <c r="O39" s="165"/>
      <c r="P39" s="165" t="n">
        <f aca="false">SUM(F39:M39) - (N39 + O39)</f>
        <v>0</v>
      </c>
      <c r="Q39" s="167" t="n">
        <f aca="false">E39 - P39</f>
        <v>0</v>
      </c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</row>
    <row r="40" customFormat="false" ht="15.75" hidden="false" customHeight="false" outlineLevel="0" collapsed="false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7"/>
      <c r="N40" s="2"/>
      <c r="O40" s="2"/>
      <c r="P40" s="2" t="n">
        <f aca="false">SUM(F40:M40) - (N40 + O40)</f>
        <v>0</v>
      </c>
      <c r="Q40" s="13" t="n">
        <f aca="false">E40 - P40</f>
        <v>0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customFormat="false" ht="15.75" hidden="false" customHeight="false" outlineLevel="0" collapsed="false">
      <c r="A41" s="165"/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6"/>
      <c r="N41" s="165"/>
      <c r="O41" s="165"/>
      <c r="P41" s="165" t="n">
        <f aca="false">SUM(F41:M41) - (N41 + O41)</f>
        <v>0</v>
      </c>
      <c r="Q41" s="167" t="n">
        <f aca="false">E41 - P41</f>
        <v>0</v>
      </c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  <c r="BI41" s="165"/>
    </row>
    <row r="42" customFormat="false" ht="15.75" hidden="false" customHeight="false" outlineLevel="0" collapsed="false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7"/>
      <c r="N42" s="2"/>
      <c r="O42" s="2"/>
      <c r="P42" s="2" t="n">
        <f aca="false">SUM(F42:M42) - (N42 + O42)</f>
        <v>0</v>
      </c>
      <c r="Q42" s="13" t="n">
        <f aca="false">E42 - P42</f>
        <v>0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customFormat="false" ht="15.75" hidden="false" customHeight="false" outlineLevel="0" collapsed="false">
      <c r="A43" s="165"/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6"/>
      <c r="N43" s="165"/>
      <c r="O43" s="165"/>
      <c r="P43" s="165" t="n">
        <f aca="false">SUM(F43:M43) - (N43 + O43)</f>
        <v>0</v>
      </c>
      <c r="Q43" s="167" t="n">
        <f aca="false">E43 - P43</f>
        <v>0</v>
      </c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5"/>
      <c r="BC43" s="165"/>
      <c r="BD43" s="165"/>
      <c r="BE43" s="165"/>
      <c r="BF43" s="165"/>
      <c r="BG43" s="165"/>
      <c r="BH43" s="165"/>
      <c r="BI43" s="165"/>
    </row>
    <row r="44" customFormat="false" ht="15.75" hidden="false" customHeight="false" outlineLevel="0" collapsed="false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7"/>
      <c r="N44" s="2"/>
      <c r="O44" s="2"/>
      <c r="P44" s="2" t="n">
        <f aca="false">SUM(F44:M44) - (N44 + O44)</f>
        <v>0</v>
      </c>
      <c r="Q44" s="13" t="n">
        <f aca="false">E44 - P44</f>
        <v>0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customFormat="false" ht="15.75" hidden="false" customHeight="false" outlineLevel="0" collapsed="false">
      <c r="A45" s="165"/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6"/>
      <c r="N45" s="165"/>
      <c r="O45" s="165"/>
      <c r="P45" s="165" t="n">
        <f aca="false">SUM(F45:M45) - (N45 + O45)</f>
        <v>0</v>
      </c>
      <c r="Q45" s="167" t="n">
        <f aca="false">E45 - P45</f>
        <v>0</v>
      </c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5"/>
      <c r="BB45" s="165"/>
      <c r="BC45" s="165"/>
      <c r="BD45" s="165"/>
      <c r="BE45" s="165"/>
      <c r="BF45" s="165"/>
      <c r="BG45" s="165"/>
      <c r="BH45" s="165"/>
      <c r="BI45" s="165"/>
    </row>
    <row r="46" customFormat="false" ht="15.75" hidden="false" customHeight="false" outlineLevel="0" collapsed="false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7"/>
      <c r="N46" s="2"/>
      <c r="O46" s="2"/>
      <c r="P46" s="2" t="n">
        <f aca="false">SUM(F46:M46) - (N46 + O46)</f>
        <v>0</v>
      </c>
      <c r="Q46" s="13" t="n">
        <f aca="false">E46 - P46</f>
        <v>0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customFormat="false" ht="15.75" hidden="false" customHeight="false" outlineLevel="0" collapsed="false">
      <c r="A47" s="165"/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6"/>
      <c r="N47" s="165"/>
      <c r="O47" s="165"/>
      <c r="P47" s="165" t="n">
        <f aca="false">SUM(F47:M47) - (N47 + O47)</f>
        <v>0</v>
      </c>
      <c r="Q47" s="167" t="n">
        <f aca="false">E47 - P47</f>
        <v>0</v>
      </c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  <c r="AM47" s="165"/>
      <c r="AN47" s="165"/>
      <c r="AO47" s="165"/>
      <c r="AP47" s="165"/>
      <c r="AQ47" s="165"/>
      <c r="AR47" s="165"/>
      <c r="AS47" s="165"/>
      <c r="AT47" s="165"/>
      <c r="AU47" s="165"/>
      <c r="AV47" s="165"/>
      <c r="AW47" s="165"/>
      <c r="AX47" s="165"/>
      <c r="AY47" s="165"/>
      <c r="AZ47" s="165"/>
      <c r="BA47" s="165"/>
      <c r="BB47" s="165"/>
      <c r="BC47" s="165"/>
      <c r="BD47" s="165"/>
      <c r="BE47" s="165"/>
      <c r="BF47" s="165"/>
      <c r="BG47" s="165"/>
      <c r="BH47" s="165"/>
      <c r="BI47" s="165"/>
    </row>
    <row r="48" customFormat="false" ht="15.75" hidden="false" customHeight="false" outlineLevel="0" collapsed="false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7"/>
      <c r="N48" s="2"/>
      <c r="O48" s="2"/>
      <c r="P48" s="2" t="n">
        <f aca="false">SUM(F48:M48) - (N48 + O48)</f>
        <v>0</v>
      </c>
      <c r="Q48" s="13" t="n">
        <f aca="false">E48 - P48</f>
        <v>0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customFormat="false" ht="15.75" hidden="false" customHeight="false" outlineLevel="0" collapsed="false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6"/>
      <c r="N49" s="165"/>
      <c r="O49" s="165"/>
      <c r="P49" s="165" t="n">
        <f aca="false">SUM(F49:M49) - (N49 + O49)</f>
        <v>0</v>
      </c>
      <c r="Q49" s="167" t="n">
        <f aca="false">E49 - P49</f>
        <v>0</v>
      </c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</row>
    <row r="50" customFormat="false" ht="15.75" hidden="false" customHeight="false" outlineLevel="0" collapsed="false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7"/>
      <c r="N50" s="2"/>
      <c r="O50" s="2"/>
      <c r="P50" s="2" t="n">
        <f aca="false">SUM(F50:M50) - (N50 + O50)</f>
        <v>0</v>
      </c>
      <c r="Q50" s="13" t="n">
        <f aca="false">E50 - P50</f>
        <v>0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customFormat="false" ht="15.75" hidden="false" customHeight="false" outlineLevel="0" collapsed="false">
      <c r="A51" s="165"/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6"/>
      <c r="N51" s="165"/>
      <c r="O51" s="165"/>
      <c r="P51" s="165" t="n">
        <f aca="false">SUM(F51:M51) - (N51 + O51)</f>
        <v>0</v>
      </c>
      <c r="Q51" s="167" t="n">
        <f aca="false">E51 - P51</f>
        <v>0</v>
      </c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</row>
    <row r="52" customFormat="false" ht="15.75" hidden="false" customHeight="false" outlineLevel="0" collapsed="false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7"/>
      <c r="N52" s="2"/>
      <c r="O52" s="2"/>
      <c r="P52" s="2" t="n">
        <f aca="false">SUM(F52:M52) - (N52 + O52)</f>
        <v>0</v>
      </c>
      <c r="Q52" s="13" t="n">
        <f aca="false">E52 - P52</f>
        <v>0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</row>
    <row r="53" customFormat="false" ht="15.75" hidden="false" customHeight="false" outlineLevel="0" collapsed="false">
      <c r="A53" s="165"/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6"/>
      <c r="N53" s="165"/>
      <c r="O53" s="165"/>
      <c r="P53" s="165" t="n">
        <f aca="false">SUM(F53:M53) - (N53 + O53)</f>
        <v>0</v>
      </c>
      <c r="Q53" s="167" t="n">
        <f aca="false">E53 - P53</f>
        <v>0</v>
      </c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</row>
    <row r="54" customFormat="false" ht="15.75" hidden="false" customHeight="false" outlineLevel="0" collapsed="false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7"/>
      <c r="N54" s="2"/>
      <c r="O54" s="2"/>
      <c r="P54" s="2" t="n">
        <f aca="false">SUM(F54:M54) - (N54 + O54)</f>
        <v>0</v>
      </c>
      <c r="Q54" s="13" t="n">
        <f aca="false">E54 - P54</f>
        <v>0</v>
      </c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  <row r="55" customFormat="false" ht="15.75" hidden="false" customHeight="false" outlineLevel="0" collapsed="false">
      <c r="A55" s="165"/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6"/>
      <c r="N55" s="165"/>
      <c r="O55" s="165"/>
      <c r="P55" s="165" t="n">
        <f aca="false">SUM(F55:M55) - (N55 + O55)</f>
        <v>0</v>
      </c>
      <c r="Q55" s="167" t="n">
        <f aca="false">E55 - P55</f>
        <v>0</v>
      </c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65"/>
      <c r="AL55" s="165"/>
      <c r="AM55" s="165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5"/>
      <c r="BG55" s="165"/>
      <c r="BH55" s="165"/>
      <c r="BI55" s="165"/>
    </row>
    <row r="56" customFormat="false" ht="15.75" hidden="false" customHeight="false" outlineLevel="0" collapsed="false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7"/>
      <c r="N56" s="2"/>
      <c r="O56" s="2"/>
      <c r="P56" s="2" t="n">
        <f aca="false">SUM(F56:M56) - (N56 + O56)</f>
        <v>0</v>
      </c>
      <c r="Q56" s="13" t="n">
        <f aca="false">E56 - P56</f>
        <v>0</v>
      </c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  <row r="57" customFormat="false" ht="15.75" hidden="false" customHeight="false" outlineLevel="0" collapsed="false">
      <c r="A57" s="165"/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6"/>
      <c r="N57" s="165"/>
      <c r="O57" s="165"/>
      <c r="P57" s="165" t="n">
        <f aca="false">SUM(F57:M57) - (N57 + O57)</f>
        <v>0</v>
      </c>
      <c r="Q57" s="167" t="n">
        <f aca="false">E57 - P57</f>
        <v>0</v>
      </c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165"/>
      <c r="AV57" s="165"/>
      <c r="AW57" s="165"/>
      <c r="AX57" s="165"/>
      <c r="AY57" s="165"/>
      <c r="AZ57" s="165"/>
      <c r="BA57" s="165"/>
      <c r="BB57" s="165"/>
      <c r="BC57" s="165"/>
      <c r="BD57" s="165"/>
      <c r="BE57" s="165"/>
      <c r="BF57" s="165"/>
      <c r="BG57" s="165"/>
      <c r="BH57" s="165"/>
      <c r="BI57" s="165"/>
    </row>
    <row r="58" customFormat="false" ht="15.75" hidden="false" customHeight="false" outlineLevel="0" collapsed="false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7"/>
      <c r="N58" s="2"/>
      <c r="O58" s="2"/>
      <c r="P58" s="2" t="n">
        <f aca="false">SUM(F58:M58) - (N58 + O58)</f>
        <v>0</v>
      </c>
      <c r="Q58" s="13" t="n">
        <f aca="false">E58 - P58</f>
        <v>0</v>
      </c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customFormat="false" ht="15.75" hidden="false" customHeight="false" outlineLevel="0" collapsed="false">
      <c r="A59" s="165"/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6"/>
      <c r="N59" s="165"/>
      <c r="O59" s="165"/>
      <c r="P59" s="165" t="n">
        <f aca="false">SUM(F59:M59) - (N59 + O59)</f>
        <v>0</v>
      </c>
      <c r="Q59" s="167" t="n">
        <f aca="false">E59 - P59</f>
        <v>0</v>
      </c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  <c r="AM59" s="165"/>
      <c r="AN59" s="165"/>
      <c r="AO59" s="165"/>
      <c r="AP59" s="165"/>
      <c r="AQ59" s="165"/>
      <c r="AR59" s="165"/>
      <c r="AS59" s="165"/>
      <c r="AT59" s="165"/>
      <c r="AU59" s="165"/>
      <c r="AV59" s="165"/>
      <c r="AW59" s="165"/>
      <c r="AX59" s="165"/>
      <c r="AY59" s="165"/>
      <c r="AZ59" s="165"/>
      <c r="BA59" s="165"/>
      <c r="BB59" s="165"/>
      <c r="BC59" s="165"/>
      <c r="BD59" s="165"/>
      <c r="BE59" s="165"/>
      <c r="BF59" s="165"/>
      <c r="BG59" s="165"/>
      <c r="BH59" s="165"/>
      <c r="BI59" s="165"/>
    </row>
    <row r="60" customFormat="false" ht="15.75" hidden="false" customHeight="false" outlineLevel="0" collapsed="false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7"/>
      <c r="N60" s="2"/>
      <c r="O60" s="2"/>
      <c r="P60" s="2" t="n">
        <f aca="false">SUM(F60:M60) - (N60 + O60)</f>
        <v>0</v>
      </c>
      <c r="Q60" s="13" t="n">
        <f aca="false">E60 - P60</f>
        <v>0</v>
      </c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</row>
    <row r="61" customFormat="false" ht="15.75" hidden="false" customHeight="false" outlineLevel="0" collapsed="false">
      <c r="A61" s="165"/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6"/>
      <c r="N61" s="165"/>
      <c r="O61" s="165"/>
      <c r="P61" s="165" t="n">
        <f aca="false">SUM(F61:M61) - (N61 + O61)</f>
        <v>0</v>
      </c>
      <c r="Q61" s="167" t="n">
        <f aca="false">E61 - P61</f>
        <v>0</v>
      </c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165"/>
      <c r="AU61" s="165"/>
      <c r="AV61" s="165"/>
      <c r="AW61" s="165"/>
      <c r="AX61" s="165"/>
      <c r="AY61" s="165"/>
      <c r="AZ61" s="165"/>
      <c r="BA61" s="165"/>
      <c r="BB61" s="165"/>
      <c r="BC61" s="165"/>
      <c r="BD61" s="165"/>
      <c r="BE61" s="165"/>
      <c r="BF61" s="165"/>
      <c r="BG61" s="165"/>
      <c r="BH61" s="165"/>
      <c r="BI61" s="165"/>
    </row>
    <row r="62" customFormat="false" ht="15.75" hidden="false" customHeight="false" outlineLevel="0" collapsed="false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7"/>
      <c r="N62" s="2"/>
      <c r="O62" s="2"/>
      <c r="P62" s="2" t="n">
        <f aca="false">SUM(F62:M62) - (N62 + O62)</f>
        <v>0</v>
      </c>
      <c r="Q62" s="13" t="n">
        <f aca="false">E62 - P62</f>
        <v>0</v>
      </c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customFormat="false" ht="15.75" hidden="false" customHeight="false" outlineLevel="0" collapsed="false">
      <c r="A63" s="165"/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6"/>
      <c r="N63" s="165"/>
      <c r="O63" s="165"/>
      <c r="P63" s="165" t="n">
        <f aca="false">SUM(F63:M63) - (N63 + O63)</f>
        <v>0</v>
      </c>
      <c r="Q63" s="167" t="n">
        <f aca="false">E63 - P63</f>
        <v>0</v>
      </c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S63" s="165"/>
      <c r="AT63" s="165"/>
      <c r="AU63" s="165"/>
      <c r="AV63" s="165"/>
      <c r="AW63" s="165"/>
      <c r="AX63" s="165"/>
      <c r="AY63" s="165"/>
      <c r="AZ63" s="165"/>
      <c r="BA63" s="165"/>
      <c r="BB63" s="165"/>
      <c r="BC63" s="165"/>
      <c r="BD63" s="165"/>
      <c r="BE63" s="165"/>
      <c r="BF63" s="165"/>
      <c r="BG63" s="165"/>
      <c r="BH63" s="165"/>
      <c r="BI63" s="165"/>
    </row>
    <row r="64" customFormat="false" ht="15.75" hidden="false" customHeight="false" outlineLevel="0" collapsed="false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7"/>
      <c r="N64" s="2"/>
      <c r="O64" s="2"/>
      <c r="P64" s="2" t="n">
        <f aca="false">SUM(F64:M64) - (N64 + O64)</f>
        <v>0</v>
      </c>
      <c r="Q64" s="13" t="n">
        <f aca="false">E64 - P64</f>
        <v>0</v>
      </c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</row>
    <row r="65" customFormat="false" ht="15.75" hidden="false" customHeight="false" outlineLevel="0" collapsed="false">
      <c r="A65" s="169"/>
      <c r="B65" s="170" t="s">
        <v>68</v>
      </c>
      <c r="C65" s="169" t="n">
        <f aca="false">COUNTA(A5:A64)</f>
        <v>2</v>
      </c>
      <c r="D65" s="169"/>
      <c r="E65" s="169" t="n">
        <f aca="false">SUM(E5:E64)</f>
        <v>21</v>
      </c>
      <c r="F65" s="169" t="n">
        <f aca="false">SUM(F5:F64)</f>
        <v>21</v>
      </c>
      <c r="G65" s="169" t="n">
        <f aca="false">SUM(G5:G64)</f>
        <v>0</v>
      </c>
      <c r="H65" s="169" t="n">
        <f aca="false">SUM(H5:H64)</f>
        <v>0</v>
      </c>
      <c r="I65" s="169" t="n">
        <f aca="false">SUM(I5:I64)</f>
        <v>0</v>
      </c>
      <c r="J65" s="169" t="n">
        <f aca="false">SUM(J5:J64)</f>
        <v>0</v>
      </c>
      <c r="K65" s="169" t="n">
        <f aca="false">SUM(K5:K64)</f>
        <v>0</v>
      </c>
      <c r="L65" s="169" t="n">
        <f aca="false">SUM(L5:L64)</f>
        <v>0</v>
      </c>
      <c r="M65" s="171" t="n">
        <f aca="false">SUM(M5:M64)</f>
        <v>0</v>
      </c>
      <c r="N65" s="169" t="n">
        <f aca="false">SUM(N5:N64)</f>
        <v>0</v>
      </c>
      <c r="O65" s="169" t="n">
        <f aca="false">SUM(O5:O64)</f>
        <v>0</v>
      </c>
      <c r="P65" s="169" t="n">
        <f aca="false">SUM(P5:P64)</f>
        <v>21</v>
      </c>
      <c r="Q65" s="172" t="n">
        <f aca="false">SUM(Q5:Q64)</f>
        <v>0</v>
      </c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70" t="s">
        <v>1556</v>
      </c>
      <c r="BG65" s="169" t="n">
        <f aca="false">COUNTIF(R5:R64, "*F*")</f>
        <v>2</v>
      </c>
      <c r="BH65" s="170" t="s">
        <v>1557</v>
      </c>
      <c r="BI65" s="169" t="n">
        <f aca="false">SUMPRODUCT( ((NOT(ISERROR(SEARCH("h", LOWER(R5:R64)))) + (NOT(ISERROR(SEARCH("g", LOWER(R5:R64)))))) &gt; 0 ) * 1 )</f>
        <v>0</v>
      </c>
    </row>
    <row r="66" customFormat="false" ht="15.75" hidden="false" customHeight="false" outlineLevel="0" collapsed="false">
      <c r="M66" s="49"/>
      <c r="Q66" s="50"/>
      <c r="BF66" s="50"/>
      <c r="BG66" s="50"/>
      <c r="BH66" s="50"/>
      <c r="BI66" s="50"/>
    </row>
    <row r="67" customFormat="false" ht="15.75" hidden="false" customHeight="false" outlineLevel="0" collapsed="false">
      <c r="M67" s="49"/>
      <c r="Q67" s="50"/>
    </row>
    <row r="68" customFormat="false" ht="15.75" hidden="false" customHeight="false" outlineLevel="0" collapsed="false">
      <c r="A68" s="64"/>
      <c r="B68" s="64" t="s">
        <v>18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5"/>
      <c r="N68" s="64"/>
      <c r="O68" s="64"/>
      <c r="P68" s="64"/>
      <c r="Q68" s="66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</row>
    <row r="69" customFormat="false" ht="15.75" hidden="false" customHeight="false" outlineLevel="0" collapsed="false">
      <c r="A69" s="67" t="n">
        <v>104794343</v>
      </c>
      <c r="B69" s="68"/>
      <c r="C69" s="68"/>
      <c r="D69" s="68"/>
      <c r="E69" s="67" t="n">
        <v>10</v>
      </c>
      <c r="F69" s="67" t="n">
        <v>10</v>
      </c>
      <c r="G69" s="68"/>
      <c r="H69" s="68"/>
      <c r="I69" s="68"/>
      <c r="J69" s="68"/>
      <c r="K69" s="68"/>
      <c r="L69" s="68"/>
      <c r="M69" s="69"/>
      <c r="N69" s="67" t="n">
        <v>0</v>
      </c>
      <c r="O69" s="68"/>
      <c r="P69" s="68" t="n">
        <f aca="false">SUM(F69:M69) - (N69 + O69)</f>
        <v>10</v>
      </c>
      <c r="Q69" s="70" t="n">
        <f aca="false">E69 - P69</f>
        <v>0</v>
      </c>
      <c r="R69" s="68"/>
      <c r="S69" s="68"/>
      <c r="T69" s="67" t="s">
        <v>300</v>
      </c>
      <c r="U69" s="67" t="s">
        <v>306</v>
      </c>
      <c r="V69" s="67" t="s">
        <v>317</v>
      </c>
      <c r="W69" s="67" t="n">
        <v>737928087</v>
      </c>
      <c r="X69" s="67" t="n">
        <v>12390</v>
      </c>
      <c r="Y69" s="67" t="s">
        <v>318</v>
      </c>
      <c r="Z69" s="67" t="s">
        <v>316</v>
      </c>
      <c r="AA69" s="67" t="n">
        <v>10</v>
      </c>
      <c r="AB69" s="68"/>
      <c r="AC69" s="68"/>
      <c r="AD69" s="67" t="n">
        <v>10</v>
      </c>
      <c r="AE69" s="68"/>
      <c r="AF69" s="67" t="n">
        <v>1</v>
      </c>
      <c r="AG69" s="67" t="s">
        <v>233</v>
      </c>
      <c r="AH69" s="67" t="s">
        <v>319</v>
      </c>
      <c r="AI69" s="67" t="s">
        <v>235</v>
      </c>
      <c r="AJ69" s="67" t="n">
        <v>10</v>
      </c>
      <c r="AK69" s="67" t="s">
        <v>236</v>
      </c>
      <c r="AL69" s="67" t="n">
        <v>0</v>
      </c>
      <c r="AM69" s="67" t="n">
        <v>0</v>
      </c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7" t="n">
        <v>104794339</v>
      </c>
      <c r="BE69" s="68"/>
      <c r="BF69" s="68"/>
      <c r="BG69" s="68"/>
      <c r="BH69" s="68"/>
      <c r="BI69" s="68"/>
    </row>
    <row r="70" customFormat="false" ht="15.75" hidden="false" customHeight="false" outlineLevel="0" collapsed="false">
      <c r="A70" s="6" t="n">
        <v>103280083</v>
      </c>
      <c r="B70" s="2"/>
      <c r="C70" s="2"/>
      <c r="D70" s="2"/>
      <c r="E70" s="6" t="n">
        <v>5</v>
      </c>
      <c r="F70" s="6" t="n">
        <v>5</v>
      </c>
      <c r="G70" s="2"/>
      <c r="H70" s="2"/>
      <c r="I70" s="2"/>
      <c r="J70" s="2"/>
      <c r="K70" s="2"/>
      <c r="L70" s="2"/>
      <c r="M70" s="7"/>
      <c r="N70" s="6" t="n">
        <v>0</v>
      </c>
      <c r="O70" s="2"/>
      <c r="P70" s="2" t="n">
        <f aca="false">SUM(F70:M70) - (N70 + O70)</f>
        <v>5</v>
      </c>
      <c r="Q70" s="13" t="n">
        <f aca="false">E70 - P70</f>
        <v>0</v>
      </c>
      <c r="R70" s="2"/>
      <c r="S70" s="2"/>
      <c r="T70" s="6" t="s">
        <v>247</v>
      </c>
      <c r="U70" s="6" t="s">
        <v>258</v>
      </c>
      <c r="V70" s="6" t="s">
        <v>354</v>
      </c>
      <c r="W70" s="6" t="n">
        <v>683807036</v>
      </c>
      <c r="X70" s="6" t="n">
        <v>53700</v>
      </c>
      <c r="Y70" s="6" t="s">
        <v>355</v>
      </c>
      <c r="Z70" s="6" t="s">
        <v>353</v>
      </c>
      <c r="AA70" s="6" t="n">
        <v>5</v>
      </c>
      <c r="AB70" s="2"/>
      <c r="AC70" s="2"/>
      <c r="AD70" s="6" t="n">
        <v>5</v>
      </c>
      <c r="AE70" s="2"/>
      <c r="AF70" s="6" t="n">
        <v>1</v>
      </c>
      <c r="AG70" s="6" t="s">
        <v>233</v>
      </c>
      <c r="AH70" s="6" t="s">
        <v>356</v>
      </c>
      <c r="AI70" s="6" t="s">
        <v>235</v>
      </c>
      <c r="AJ70" s="6" t="n">
        <v>5</v>
      </c>
      <c r="AK70" s="6" t="s">
        <v>236</v>
      </c>
      <c r="AL70" s="6" t="n">
        <v>0</v>
      </c>
      <c r="AM70" s="6" t="n">
        <v>0</v>
      </c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6" t="n">
        <v>103280081</v>
      </c>
      <c r="BE70" s="2"/>
      <c r="BF70" s="2"/>
      <c r="BG70" s="2"/>
      <c r="BH70" s="2"/>
      <c r="BI70" s="2"/>
    </row>
    <row r="71" customFormat="false" ht="15.75" hidden="false" customHeight="false" outlineLevel="0" collapsed="false">
      <c r="A71" s="67" t="n">
        <v>99580279</v>
      </c>
      <c r="B71" s="68"/>
      <c r="C71" s="68"/>
      <c r="D71" s="68"/>
      <c r="E71" s="67" t="n">
        <v>5</v>
      </c>
      <c r="F71" s="67" t="n">
        <v>5</v>
      </c>
      <c r="G71" s="68"/>
      <c r="H71" s="68"/>
      <c r="I71" s="68"/>
      <c r="J71" s="68"/>
      <c r="K71" s="68"/>
      <c r="L71" s="68"/>
      <c r="M71" s="69"/>
      <c r="N71" s="67" t="n">
        <v>0</v>
      </c>
      <c r="O71" s="68"/>
      <c r="P71" s="68" t="n">
        <f aca="false">SUM(F71:M71) - (N71 + O71)</f>
        <v>5</v>
      </c>
      <c r="Q71" s="70" t="n">
        <f aca="false">E71 - P71</f>
        <v>0</v>
      </c>
      <c r="R71" s="68"/>
      <c r="S71" s="68"/>
      <c r="T71" s="67" t="s">
        <v>281</v>
      </c>
      <c r="U71" s="67" t="s">
        <v>301</v>
      </c>
      <c r="V71" s="67" t="s">
        <v>311</v>
      </c>
      <c r="W71" s="67" t="n">
        <v>700310028</v>
      </c>
      <c r="X71" s="67" t="n">
        <v>60350</v>
      </c>
      <c r="Y71" s="67" t="s">
        <v>520</v>
      </c>
      <c r="Z71" s="67" t="s">
        <v>519</v>
      </c>
      <c r="AA71" s="67" t="n">
        <v>5</v>
      </c>
      <c r="AB71" s="68"/>
      <c r="AC71" s="68"/>
      <c r="AD71" s="67" t="n">
        <v>5</v>
      </c>
      <c r="AE71" s="68"/>
      <c r="AF71" s="67" t="n">
        <v>1</v>
      </c>
      <c r="AG71" s="67" t="s">
        <v>233</v>
      </c>
      <c r="AH71" s="67" t="s">
        <v>521</v>
      </c>
      <c r="AI71" s="67" t="s">
        <v>235</v>
      </c>
      <c r="AJ71" s="67" t="n">
        <v>5</v>
      </c>
      <c r="AK71" s="67" t="s">
        <v>236</v>
      </c>
      <c r="AL71" s="67" t="n">
        <v>0</v>
      </c>
      <c r="AM71" s="67" t="n">
        <v>0</v>
      </c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7" t="n">
        <v>99580278</v>
      </c>
      <c r="BE71" s="68"/>
      <c r="BF71" s="68"/>
      <c r="BG71" s="68"/>
      <c r="BH71" s="68"/>
      <c r="BI71" s="68"/>
    </row>
    <row r="72" customFormat="false" ht="15.75" hidden="false" customHeight="false" outlineLevel="0" collapsed="false">
      <c r="A72" s="6" t="n">
        <v>97176888</v>
      </c>
      <c r="B72" s="2"/>
      <c r="C72" s="2"/>
      <c r="D72" s="2"/>
      <c r="E72" s="6" t="n">
        <v>10</v>
      </c>
      <c r="F72" s="6" t="n">
        <v>10</v>
      </c>
      <c r="G72" s="2"/>
      <c r="H72" s="2"/>
      <c r="I72" s="2"/>
      <c r="J72" s="2"/>
      <c r="K72" s="2"/>
      <c r="L72" s="2"/>
      <c r="M72" s="7"/>
      <c r="N72" s="6" t="n">
        <v>0</v>
      </c>
      <c r="O72" s="2"/>
      <c r="P72" s="2" t="n">
        <f aca="false">SUM(F72:M72) - (N72 + O72)</f>
        <v>10</v>
      </c>
      <c r="Q72" s="13" t="n">
        <f aca="false">E72 - P72</f>
        <v>0</v>
      </c>
      <c r="R72" s="2"/>
      <c r="S72" s="2"/>
      <c r="T72" s="6" t="s">
        <v>300</v>
      </c>
      <c r="U72" s="6" t="s">
        <v>270</v>
      </c>
      <c r="V72" s="6" t="s">
        <v>701</v>
      </c>
      <c r="W72" s="6" t="n">
        <v>635980162</v>
      </c>
      <c r="X72" s="6" t="n">
        <v>11800</v>
      </c>
      <c r="Y72" s="6" t="s">
        <v>702</v>
      </c>
      <c r="Z72" s="6" t="s">
        <v>700</v>
      </c>
      <c r="AA72" s="6" t="n">
        <v>10</v>
      </c>
      <c r="AB72" s="2"/>
      <c r="AC72" s="2"/>
      <c r="AD72" s="6" t="n">
        <v>10</v>
      </c>
      <c r="AE72" s="2"/>
      <c r="AF72" s="6" t="n">
        <v>1</v>
      </c>
      <c r="AG72" s="6" t="s">
        <v>233</v>
      </c>
      <c r="AH72" s="6" t="s">
        <v>703</v>
      </c>
      <c r="AI72" s="6" t="s">
        <v>235</v>
      </c>
      <c r="AJ72" s="6" t="n">
        <v>10</v>
      </c>
      <c r="AK72" s="6" t="s">
        <v>236</v>
      </c>
      <c r="AL72" s="6" t="n">
        <v>0</v>
      </c>
      <c r="AM72" s="6" t="n">
        <v>0</v>
      </c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6" t="n">
        <v>97176887</v>
      </c>
      <c r="BE72" s="2"/>
      <c r="BF72" s="2"/>
      <c r="BG72" s="2"/>
      <c r="BH72" s="2"/>
      <c r="BI72" s="2"/>
    </row>
    <row r="73" customFormat="false" ht="15.75" hidden="false" customHeight="false" outlineLevel="0" collapsed="false">
      <c r="A73" s="67" t="n">
        <v>96837486</v>
      </c>
      <c r="B73" s="68"/>
      <c r="C73" s="68"/>
      <c r="D73" s="68"/>
      <c r="E73" s="67" t="n">
        <v>5</v>
      </c>
      <c r="F73" s="67" t="n">
        <v>5</v>
      </c>
      <c r="G73" s="68"/>
      <c r="H73" s="68"/>
      <c r="I73" s="68"/>
      <c r="J73" s="68"/>
      <c r="K73" s="68"/>
      <c r="L73" s="68"/>
      <c r="M73" s="69"/>
      <c r="N73" s="67" t="n">
        <v>0</v>
      </c>
      <c r="O73" s="68"/>
      <c r="P73" s="68" t="n">
        <f aca="false">SUM(F73:M73) - (N73 + O73)</f>
        <v>5</v>
      </c>
      <c r="Q73" s="70" t="n">
        <f aca="false">E73 - P73</f>
        <v>0</v>
      </c>
      <c r="R73" s="68"/>
      <c r="S73" s="68"/>
      <c r="T73" s="67" t="s">
        <v>312</v>
      </c>
      <c r="U73" s="67" t="s">
        <v>313</v>
      </c>
      <c r="V73" s="67" t="s">
        <v>728</v>
      </c>
      <c r="W73" s="67" t="n">
        <v>604531645</v>
      </c>
      <c r="X73" s="67" t="n">
        <v>73150</v>
      </c>
      <c r="Y73" s="67" t="s">
        <v>729</v>
      </c>
      <c r="Z73" s="67" t="s">
        <v>727</v>
      </c>
      <c r="AA73" s="67" t="n">
        <v>5</v>
      </c>
      <c r="AB73" s="68"/>
      <c r="AC73" s="68"/>
      <c r="AD73" s="67" t="n">
        <v>5</v>
      </c>
      <c r="AE73" s="68"/>
      <c r="AF73" s="67" t="n">
        <v>1</v>
      </c>
      <c r="AG73" s="67" t="s">
        <v>233</v>
      </c>
      <c r="AH73" s="67" t="s">
        <v>730</v>
      </c>
      <c r="AI73" s="67" t="s">
        <v>235</v>
      </c>
      <c r="AJ73" s="67" t="n">
        <v>5</v>
      </c>
      <c r="AK73" s="67" t="s">
        <v>236</v>
      </c>
      <c r="AL73" s="67" t="n">
        <v>0</v>
      </c>
      <c r="AM73" s="67" t="n">
        <v>0</v>
      </c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7" t="n">
        <v>96837485</v>
      </c>
      <c r="BE73" s="68"/>
      <c r="BF73" s="68"/>
      <c r="BG73" s="68"/>
      <c r="BH73" s="68"/>
      <c r="BI73" s="68"/>
    </row>
    <row r="74" customFormat="false" ht="15.75" hidden="false" customHeight="false" outlineLevel="0" collapsed="false">
      <c r="A74" s="6" t="n">
        <v>95089714</v>
      </c>
      <c r="B74" s="2"/>
      <c r="C74" s="2"/>
      <c r="D74" s="2"/>
      <c r="E74" s="6" t="n">
        <v>5</v>
      </c>
      <c r="F74" s="6" t="n">
        <v>5</v>
      </c>
      <c r="G74" s="2"/>
      <c r="H74" s="2"/>
      <c r="I74" s="2"/>
      <c r="J74" s="2"/>
      <c r="K74" s="2"/>
      <c r="L74" s="2"/>
      <c r="M74" s="7"/>
      <c r="N74" s="6" t="n">
        <v>0</v>
      </c>
      <c r="O74" s="2"/>
      <c r="P74" s="2" t="n">
        <f aca="false">SUM(F74:M74) - (N74 + O74)</f>
        <v>5</v>
      </c>
      <c r="Q74" s="13" t="n">
        <f aca="false">E74 - P74</f>
        <v>0</v>
      </c>
      <c r="R74" s="2"/>
      <c r="S74" s="2"/>
      <c r="T74" s="6" t="s">
        <v>229</v>
      </c>
      <c r="U74" s="6" t="s">
        <v>325</v>
      </c>
      <c r="V74" s="6" t="s">
        <v>333</v>
      </c>
      <c r="W74" s="6" t="n">
        <v>669823378</v>
      </c>
      <c r="X74" s="6" t="n">
        <v>64300</v>
      </c>
      <c r="Y74" s="6" t="s">
        <v>1003</v>
      </c>
      <c r="Z74" s="6" t="s">
        <v>1002</v>
      </c>
      <c r="AA74" s="6" t="n">
        <v>5</v>
      </c>
      <c r="AB74" s="2"/>
      <c r="AC74" s="2"/>
      <c r="AD74" s="6" t="n">
        <v>5</v>
      </c>
      <c r="AE74" s="2"/>
      <c r="AF74" s="6" t="n">
        <v>1</v>
      </c>
      <c r="AG74" s="6" t="s">
        <v>233</v>
      </c>
      <c r="AH74" s="6" t="s">
        <v>1002</v>
      </c>
      <c r="AI74" s="6" t="s">
        <v>235</v>
      </c>
      <c r="AJ74" s="6" t="n">
        <v>5</v>
      </c>
      <c r="AK74" s="6" t="s">
        <v>236</v>
      </c>
      <c r="AL74" s="6" t="n">
        <v>0</v>
      </c>
      <c r="AM74" s="6" t="n">
        <v>0</v>
      </c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6" t="n">
        <v>95089713</v>
      </c>
      <c r="BE74" s="2"/>
      <c r="BF74" s="2"/>
      <c r="BG74" s="2"/>
      <c r="BH74" s="2"/>
      <c r="BI74" s="2"/>
    </row>
    <row r="75" customFormat="false" ht="15.75" hidden="false" customHeight="false" outlineLevel="0" collapsed="false">
      <c r="A75" s="67" t="n">
        <v>94828185</v>
      </c>
      <c r="B75" s="68"/>
      <c r="C75" s="68"/>
      <c r="D75" s="68"/>
      <c r="E75" s="67" t="n">
        <v>5</v>
      </c>
      <c r="F75" s="67" t="n">
        <v>5</v>
      </c>
      <c r="G75" s="68"/>
      <c r="H75" s="68"/>
      <c r="I75" s="68"/>
      <c r="J75" s="68"/>
      <c r="K75" s="68"/>
      <c r="L75" s="68"/>
      <c r="M75" s="69"/>
      <c r="N75" s="67" t="n">
        <v>0</v>
      </c>
      <c r="O75" s="68"/>
      <c r="P75" s="68" t="n">
        <f aca="false">SUM(F75:M75) - (N75 + O75)</f>
        <v>5</v>
      </c>
      <c r="Q75" s="70" t="n">
        <f aca="false">E75 - P75</f>
        <v>0</v>
      </c>
      <c r="R75" s="68"/>
      <c r="S75" s="68"/>
      <c r="T75" s="67" t="s">
        <v>305</v>
      </c>
      <c r="U75" s="67" t="s">
        <v>276</v>
      </c>
      <c r="V75" s="67" t="s">
        <v>770</v>
      </c>
      <c r="W75" s="67" t="n">
        <v>670890947</v>
      </c>
      <c r="X75" s="67" t="n">
        <v>68890</v>
      </c>
      <c r="Y75" s="67" t="s">
        <v>1023</v>
      </c>
      <c r="Z75" s="67" t="s">
        <v>1022</v>
      </c>
      <c r="AA75" s="67" t="n">
        <v>5</v>
      </c>
      <c r="AB75" s="68"/>
      <c r="AC75" s="68"/>
      <c r="AD75" s="67" t="n">
        <v>5</v>
      </c>
      <c r="AE75" s="68"/>
      <c r="AF75" s="67" t="n">
        <v>1</v>
      </c>
      <c r="AG75" s="67" t="s">
        <v>233</v>
      </c>
      <c r="AH75" s="67" t="s">
        <v>1022</v>
      </c>
      <c r="AI75" s="67" t="s">
        <v>235</v>
      </c>
      <c r="AJ75" s="67" t="n">
        <v>5</v>
      </c>
      <c r="AK75" s="67" t="s">
        <v>236</v>
      </c>
      <c r="AL75" s="67" t="n">
        <v>0</v>
      </c>
      <c r="AM75" s="67" t="n">
        <v>0</v>
      </c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7" t="n">
        <v>94828183</v>
      </c>
      <c r="BE75" s="68"/>
      <c r="BF75" s="68"/>
      <c r="BG75" s="68"/>
      <c r="BH75" s="68"/>
      <c r="BI75" s="68"/>
    </row>
    <row r="76" customFormat="false" ht="15.75" hidden="false" customHeight="false" outlineLevel="0" collapsed="false">
      <c r="A76" s="6" t="n">
        <v>94548898</v>
      </c>
      <c r="B76" s="2"/>
      <c r="C76" s="2"/>
      <c r="D76" s="2"/>
      <c r="E76" s="6" t="n">
        <v>5</v>
      </c>
      <c r="F76" s="6" t="n">
        <v>5</v>
      </c>
      <c r="G76" s="2"/>
      <c r="H76" s="2"/>
      <c r="I76" s="2"/>
      <c r="J76" s="2"/>
      <c r="K76" s="2"/>
      <c r="L76" s="2"/>
      <c r="M76" s="7"/>
      <c r="N76" s="6" t="n">
        <v>0</v>
      </c>
      <c r="O76" s="2"/>
      <c r="P76" s="2" t="n">
        <f aca="false">SUM(F76:M76) - (N76 + O76)</f>
        <v>5</v>
      </c>
      <c r="Q76" s="13" t="n">
        <f aca="false">E76 - P76</f>
        <v>0</v>
      </c>
      <c r="R76" s="2"/>
      <c r="S76" s="2"/>
      <c r="T76" s="6" t="s">
        <v>269</v>
      </c>
      <c r="U76" s="6" t="s">
        <v>258</v>
      </c>
      <c r="V76" s="6" t="s">
        <v>930</v>
      </c>
      <c r="W76" s="6" t="n">
        <v>652000672</v>
      </c>
      <c r="X76" s="6" t="n">
        <v>69850</v>
      </c>
      <c r="Y76" s="6" t="s">
        <v>1059</v>
      </c>
      <c r="Z76" s="6" t="s">
        <v>1058</v>
      </c>
      <c r="AA76" s="6" t="n">
        <v>5</v>
      </c>
      <c r="AB76" s="2"/>
      <c r="AC76" s="2"/>
      <c r="AD76" s="6" t="n">
        <v>5</v>
      </c>
      <c r="AE76" s="2"/>
      <c r="AF76" s="6" t="n">
        <v>1</v>
      </c>
      <c r="AG76" s="6" t="s">
        <v>233</v>
      </c>
      <c r="AH76" s="6" t="s">
        <v>1058</v>
      </c>
      <c r="AI76" s="6" t="s">
        <v>235</v>
      </c>
      <c r="AJ76" s="6" t="n">
        <v>5</v>
      </c>
      <c r="AK76" s="6" t="s">
        <v>236</v>
      </c>
      <c r="AL76" s="6" t="n">
        <v>0</v>
      </c>
      <c r="AM76" s="6" t="n">
        <v>0</v>
      </c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6" t="n">
        <v>94548896</v>
      </c>
      <c r="BE76" s="2"/>
      <c r="BF76" s="2"/>
      <c r="BG76" s="2"/>
      <c r="BH76" s="2"/>
      <c r="BI76" s="2"/>
    </row>
    <row r="77" customFormat="false" ht="15.75" hidden="false" customHeight="false" outlineLevel="0" collapsed="false">
      <c r="A77" s="67" t="n">
        <v>94391480</v>
      </c>
      <c r="B77" s="68"/>
      <c r="C77" s="68"/>
      <c r="D77" s="68"/>
      <c r="E77" s="67" t="n">
        <v>10</v>
      </c>
      <c r="F77" s="67" t="n">
        <v>10</v>
      </c>
      <c r="G77" s="68"/>
      <c r="H77" s="68"/>
      <c r="I77" s="68"/>
      <c r="J77" s="68"/>
      <c r="K77" s="68"/>
      <c r="L77" s="68"/>
      <c r="M77" s="69"/>
      <c r="N77" s="67" t="n">
        <v>0</v>
      </c>
      <c r="O77" s="68"/>
      <c r="P77" s="68" t="n">
        <f aca="false">SUM(F77:M77) - (N77 + O77)</f>
        <v>10</v>
      </c>
      <c r="Q77" s="70" t="n">
        <f aca="false">E77 - P77</f>
        <v>0</v>
      </c>
      <c r="R77" s="68"/>
      <c r="S77" s="68"/>
      <c r="T77" s="67" t="s">
        <v>275</v>
      </c>
      <c r="U77" s="67" t="s">
        <v>289</v>
      </c>
      <c r="V77" s="67" t="s">
        <v>447</v>
      </c>
      <c r="W77" s="67" t="n">
        <v>737056900</v>
      </c>
      <c r="X77" s="67" t="n">
        <v>18200</v>
      </c>
      <c r="Y77" s="67" t="s">
        <v>1078</v>
      </c>
      <c r="Z77" s="67" t="s">
        <v>1077</v>
      </c>
      <c r="AA77" s="67" t="n">
        <v>10</v>
      </c>
      <c r="AB77" s="68"/>
      <c r="AC77" s="68"/>
      <c r="AD77" s="67" t="n">
        <v>10</v>
      </c>
      <c r="AE77" s="68"/>
      <c r="AF77" s="67" t="n">
        <v>1</v>
      </c>
      <c r="AG77" s="67" t="s">
        <v>233</v>
      </c>
      <c r="AH77" s="67" t="s">
        <v>1077</v>
      </c>
      <c r="AI77" s="67" t="s">
        <v>235</v>
      </c>
      <c r="AJ77" s="67" t="n">
        <v>10</v>
      </c>
      <c r="AK77" s="67" t="s">
        <v>236</v>
      </c>
      <c r="AL77" s="67" t="n">
        <v>0</v>
      </c>
      <c r="AM77" s="67" t="n">
        <v>0</v>
      </c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7" t="n">
        <v>94391477</v>
      </c>
      <c r="BE77" s="68"/>
      <c r="BF77" s="68"/>
      <c r="BG77" s="68"/>
      <c r="BH77" s="68"/>
      <c r="BI77" s="68"/>
    </row>
    <row r="78" customFormat="false" ht="15.75" hidden="false" customHeight="false" outlineLevel="0" collapsed="false">
      <c r="A78" s="6" t="n">
        <v>94310241</v>
      </c>
      <c r="B78" s="2"/>
      <c r="C78" s="2"/>
      <c r="D78" s="2"/>
      <c r="E78" s="6" t="n">
        <v>5</v>
      </c>
      <c r="F78" s="6" t="n">
        <v>5</v>
      </c>
      <c r="G78" s="2"/>
      <c r="H78" s="2"/>
      <c r="I78" s="2"/>
      <c r="J78" s="2"/>
      <c r="K78" s="2"/>
      <c r="L78" s="2"/>
      <c r="M78" s="7"/>
      <c r="N78" s="6" t="n">
        <v>0</v>
      </c>
      <c r="O78" s="2"/>
      <c r="P78" s="2" t="n">
        <f aca="false">SUM(F78:M78) - (N78 + O78)</f>
        <v>5</v>
      </c>
      <c r="Q78" s="13" t="n">
        <f aca="false">E78 - P78</f>
        <v>0</v>
      </c>
      <c r="R78" s="2"/>
      <c r="S78" s="2"/>
      <c r="T78" s="6" t="s">
        <v>288</v>
      </c>
      <c r="U78" s="6" t="s">
        <v>313</v>
      </c>
      <c r="V78" s="6" t="s">
        <v>795</v>
      </c>
      <c r="W78" s="6" t="n">
        <v>757603447</v>
      </c>
      <c r="X78" s="6" t="n">
        <v>71390</v>
      </c>
      <c r="Y78" s="6" t="s">
        <v>1090</v>
      </c>
      <c r="Z78" s="6" t="s">
        <v>1089</v>
      </c>
      <c r="AA78" s="6" t="n">
        <v>5</v>
      </c>
      <c r="AB78" s="2"/>
      <c r="AC78" s="2"/>
      <c r="AD78" s="6" t="n">
        <v>5</v>
      </c>
      <c r="AE78" s="2"/>
      <c r="AF78" s="6" t="n">
        <v>1</v>
      </c>
      <c r="AG78" s="6" t="s">
        <v>233</v>
      </c>
      <c r="AH78" s="6" t="s">
        <v>1089</v>
      </c>
      <c r="AI78" s="6" t="s">
        <v>235</v>
      </c>
      <c r="AJ78" s="6" t="n">
        <v>5</v>
      </c>
      <c r="AK78" s="6" t="s">
        <v>236</v>
      </c>
      <c r="AL78" s="6" t="n">
        <v>0</v>
      </c>
      <c r="AM78" s="6" t="n">
        <v>0</v>
      </c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6" t="n">
        <v>94310240</v>
      </c>
      <c r="BE78" s="2"/>
      <c r="BF78" s="2"/>
      <c r="BG78" s="2"/>
      <c r="BH78" s="2"/>
      <c r="BI78" s="2"/>
    </row>
    <row r="79" customFormat="false" ht="15.75" hidden="false" customHeight="false" outlineLevel="0" collapsed="false">
      <c r="A79" s="67" t="n">
        <v>94093109</v>
      </c>
      <c r="B79" s="68"/>
      <c r="C79" s="68"/>
      <c r="D79" s="68"/>
      <c r="E79" s="67" t="n">
        <v>5</v>
      </c>
      <c r="F79" s="67" t="n">
        <v>5</v>
      </c>
      <c r="G79" s="68"/>
      <c r="H79" s="68"/>
      <c r="I79" s="68"/>
      <c r="J79" s="68"/>
      <c r="K79" s="68"/>
      <c r="L79" s="68"/>
      <c r="M79" s="69"/>
      <c r="N79" s="67" t="n">
        <v>0</v>
      </c>
      <c r="O79" s="68"/>
      <c r="P79" s="68" t="n">
        <f aca="false">SUM(F79:M79) - (N79 + O79)</f>
        <v>5</v>
      </c>
      <c r="Q79" s="70" t="n">
        <f aca="false">E79 - P79</f>
        <v>0</v>
      </c>
      <c r="R79" s="68"/>
      <c r="S79" s="68"/>
      <c r="T79" s="67" t="s">
        <v>229</v>
      </c>
      <c r="U79" s="67" t="s">
        <v>321</v>
      </c>
      <c r="V79" s="67" t="s">
        <v>403</v>
      </c>
      <c r="W79" s="67" t="n">
        <v>636233928</v>
      </c>
      <c r="X79" s="67" t="n">
        <v>21440</v>
      </c>
      <c r="Y79" s="67" t="s">
        <v>1189</v>
      </c>
      <c r="Z79" s="67" t="s">
        <v>1188</v>
      </c>
      <c r="AA79" s="67" t="n">
        <v>5</v>
      </c>
      <c r="AB79" s="68"/>
      <c r="AC79" s="68"/>
      <c r="AD79" s="67" t="n">
        <v>5</v>
      </c>
      <c r="AE79" s="68"/>
      <c r="AF79" s="67" t="n">
        <v>1</v>
      </c>
      <c r="AG79" s="67" t="s">
        <v>233</v>
      </c>
      <c r="AH79" s="67" t="s">
        <v>1188</v>
      </c>
      <c r="AI79" s="67" t="s">
        <v>235</v>
      </c>
      <c r="AJ79" s="67" t="n">
        <v>5</v>
      </c>
      <c r="AK79" s="67" t="s">
        <v>236</v>
      </c>
      <c r="AL79" s="67" t="n">
        <v>0</v>
      </c>
      <c r="AM79" s="67" t="n">
        <v>0</v>
      </c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7" t="n">
        <v>94093108</v>
      </c>
      <c r="BE79" s="68"/>
      <c r="BF79" s="68"/>
      <c r="BG79" s="68"/>
      <c r="BH79" s="68"/>
      <c r="BI79" s="68"/>
    </row>
    <row r="80" customFormat="false" ht="15.75" hidden="false" customHeight="false" outlineLevel="0" collapsed="false">
      <c r="A80" s="6" t="n">
        <v>94091306</v>
      </c>
      <c r="B80" s="2"/>
      <c r="C80" s="2"/>
      <c r="D80" s="2"/>
      <c r="E80" s="6" t="n">
        <v>5</v>
      </c>
      <c r="F80" s="6" t="n">
        <v>5</v>
      </c>
      <c r="G80" s="2"/>
      <c r="H80" s="2"/>
      <c r="I80" s="2"/>
      <c r="J80" s="2"/>
      <c r="K80" s="2"/>
      <c r="L80" s="2"/>
      <c r="M80" s="7"/>
      <c r="N80" s="6" t="n">
        <v>0</v>
      </c>
      <c r="O80" s="2"/>
      <c r="P80" s="2" t="n">
        <f aca="false">SUM(F80:M80) - (N80 + O80)</f>
        <v>5</v>
      </c>
      <c r="Q80" s="13" t="n">
        <f aca="false">E80 - P80</f>
        <v>0</v>
      </c>
      <c r="R80" s="2"/>
      <c r="S80" s="2"/>
      <c r="T80" s="6" t="s">
        <v>308</v>
      </c>
      <c r="U80" s="6" t="s">
        <v>325</v>
      </c>
      <c r="V80" s="6" t="s">
        <v>333</v>
      </c>
      <c r="W80" s="6" t="n">
        <v>603665764</v>
      </c>
      <c r="X80" s="6" t="n">
        <v>87300</v>
      </c>
      <c r="Y80" s="6" t="s">
        <v>1192</v>
      </c>
      <c r="Z80" s="6" t="s">
        <v>1191</v>
      </c>
      <c r="AA80" s="6" t="n">
        <v>5</v>
      </c>
      <c r="AB80" s="2"/>
      <c r="AC80" s="2"/>
      <c r="AD80" s="6" t="n">
        <v>5</v>
      </c>
      <c r="AE80" s="2"/>
      <c r="AF80" s="6" t="n">
        <v>1</v>
      </c>
      <c r="AG80" s="6" t="s">
        <v>233</v>
      </c>
      <c r="AH80" s="6" t="s">
        <v>1191</v>
      </c>
      <c r="AI80" s="6" t="s">
        <v>235</v>
      </c>
      <c r="AJ80" s="6" t="n">
        <v>5</v>
      </c>
      <c r="AK80" s="6" t="s">
        <v>236</v>
      </c>
      <c r="AL80" s="6" t="n">
        <v>0</v>
      </c>
      <c r="AM80" s="6" t="n">
        <v>0</v>
      </c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6" t="n">
        <v>94091305</v>
      </c>
      <c r="BE80" s="2"/>
      <c r="BF80" s="2"/>
      <c r="BG80" s="2"/>
      <c r="BH80" s="2"/>
      <c r="BI80" s="2"/>
    </row>
    <row r="81" customFormat="false" ht="15.75" hidden="false" customHeight="false" outlineLevel="0" collapsed="false">
      <c r="A81" s="67" t="n">
        <v>94035557</v>
      </c>
      <c r="B81" s="68"/>
      <c r="C81" s="68"/>
      <c r="D81" s="68"/>
      <c r="E81" s="67" t="n">
        <v>10</v>
      </c>
      <c r="F81" s="67" t="n">
        <v>10</v>
      </c>
      <c r="G81" s="68"/>
      <c r="H81" s="68"/>
      <c r="I81" s="68"/>
      <c r="J81" s="68"/>
      <c r="K81" s="68"/>
      <c r="L81" s="68"/>
      <c r="M81" s="69"/>
      <c r="N81" s="67" t="n">
        <v>0</v>
      </c>
      <c r="O81" s="68"/>
      <c r="P81" s="68" t="n">
        <f aca="false">SUM(F81:M81) - (N81 + O81)</f>
        <v>10</v>
      </c>
      <c r="Q81" s="70" t="n">
        <f aca="false">E81 - P81</f>
        <v>0</v>
      </c>
      <c r="R81" s="68"/>
      <c r="S81" s="68"/>
      <c r="T81" s="67" t="s">
        <v>247</v>
      </c>
      <c r="U81" s="67" t="s">
        <v>313</v>
      </c>
      <c r="V81" s="67" t="s">
        <v>1041</v>
      </c>
      <c r="W81" s="67" t="n">
        <v>739691255</v>
      </c>
      <c r="X81" s="67" t="n">
        <v>47480</v>
      </c>
      <c r="Y81" s="67" t="s">
        <v>1269</v>
      </c>
      <c r="Z81" s="67" t="s">
        <v>1268</v>
      </c>
      <c r="AA81" s="67" t="n">
        <v>10</v>
      </c>
      <c r="AB81" s="68"/>
      <c r="AC81" s="68"/>
      <c r="AD81" s="67" t="n">
        <v>10</v>
      </c>
      <c r="AE81" s="68"/>
      <c r="AF81" s="67" t="n">
        <v>1</v>
      </c>
      <c r="AG81" s="67" t="s">
        <v>233</v>
      </c>
      <c r="AH81" s="67" t="s">
        <v>1268</v>
      </c>
      <c r="AI81" s="67" t="s">
        <v>235</v>
      </c>
      <c r="AJ81" s="67" t="n">
        <v>10</v>
      </c>
      <c r="AK81" s="67" t="s">
        <v>236</v>
      </c>
      <c r="AL81" s="67" t="n">
        <v>0</v>
      </c>
      <c r="AM81" s="67" t="n">
        <v>0</v>
      </c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7" t="n">
        <v>94035556</v>
      </c>
      <c r="BE81" s="68"/>
      <c r="BF81" s="68"/>
      <c r="BG81" s="68"/>
      <c r="BH81" s="68"/>
      <c r="BI81" s="68"/>
    </row>
    <row r="82" customFormat="false" ht="15.75" hidden="false" customHeight="false" outlineLevel="0" collapsed="false">
      <c r="A82" s="6" t="n">
        <v>94028181</v>
      </c>
      <c r="B82" s="2"/>
      <c r="C82" s="2"/>
      <c r="D82" s="2"/>
      <c r="E82" s="6" t="n">
        <v>20</v>
      </c>
      <c r="F82" s="6" t="n">
        <v>20</v>
      </c>
      <c r="G82" s="2"/>
      <c r="H82" s="2"/>
      <c r="I82" s="2"/>
      <c r="J82" s="2"/>
      <c r="K82" s="2"/>
      <c r="L82" s="2"/>
      <c r="M82" s="7"/>
      <c r="N82" s="6" t="n">
        <v>0</v>
      </c>
      <c r="O82" s="2"/>
      <c r="P82" s="2" t="n">
        <f aca="false">SUM(F82:M82) - (N82 + O82)</f>
        <v>20</v>
      </c>
      <c r="Q82" s="13" t="n">
        <f aca="false">E82 - P82</f>
        <v>0</v>
      </c>
      <c r="R82" s="2"/>
      <c r="S82" s="2"/>
      <c r="T82" s="6" t="s">
        <v>275</v>
      </c>
      <c r="U82" s="6" t="s">
        <v>270</v>
      </c>
      <c r="V82" s="6" t="s">
        <v>1293</v>
      </c>
      <c r="W82" s="6" t="n">
        <v>622200564</v>
      </c>
      <c r="X82" s="6" t="n">
        <v>35190</v>
      </c>
      <c r="Y82" s="6" t="s">
        <v>1294</v>
      </c>
      <c r="Z82" s="6" t="s">
        <v>1292</v>
      </c>
      <c r="AA82" s="6" t="n">
        <v>20</v>
      </c>
      <c r="AB82" s="2"/>
      <c r="AC82" s="2"/>
      <c r="AD82" s="6" t="n">
        <v>20</v>
      </c>
      <c r="AE82" s="2"/>
      <c r="AF82" s="6" t="n">
        <v>1</v>
      </c>
      <c r="AG82" s="6" t="s">
        <v>233</v>
      </c>
      <c r="AH82" s="6" t="s">
        <v>1292</v>
      </c>
      <c r="AI82" s="6" t="s">
        <v>235</v>
      </c>
      <c r="AJ82" s="6" t="n">
        <v>20</v>
      </c>
      <c r="AK82" s="6" t="s">
        <v>236</v>
      </c>
      <c r="AL82" s="6" t="n">
        <v>0</v>
      </c>
      <c r="AM82" s="6" t="n">
        <v>0</v>
      </c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6" t="n">
        <v>94028179</v>
      </c>
      <c r="BE82" s="2"/>
      <c r="BF82" s="2"/>
      <c r="BG82" s="2"/>
      <c r="BH82" s="2"/>
      <c r="BI82" s="2"/>
    </row>
    <row r="83" customFormat="false" ht="15.75" hidden="false" customHeight="false" outlineLevel="0" collapsed="false">
      <c r="A83" s="67" t="n">
        <v>94020272</v>
      </c>
      <c r="B83" s="68"/>
      <c r="C83" s="68"/>
      <c r="D83" s="68"/>
      <c r="E83" s="67" t="n">
        <v>5</v>
      </c>
      <c r="F83" s="67" t="n">
        <v>5</v>
      </c>
      <c r="G83" s="68"/>
      <c r="H83" s="68"/>
      <c r="I83" s="68"/>
      <c r="J83" s="68"/>
      <c r="K83" s="68"/>
      <c r="L83" s="68"/>
      <c r="M83" s="69"/>
      <c r="N83" s="67" t="n">
        <v>0</v>
      </c>
      <c r="O83" s="68"/>
      <c r="P83" s="68" t="n">
        <f aca="false">SUM(F83:M83) - (N83 + O83)</f>
        <v>5</v>
      </c>
      <c r="Q83" s="70" t="n">
        <f aca="false">E83 - P83</f>
        <v>0</v>
      </c>
      <c r="R83" s="68"/>
      <c r="S83" s="68"/>
      <c r="T83" s="67" t="s">
        <v>308</v>
      </c>
      <c r="U83" s="67" t="s">
        <v>282</v>
      </c>
      <c r="V83" s="67" t="s">
        <v>838</v>
      </c>
      <c r="W83" s="67" t="n">
        <v>736239339</v>
      </c>
      <c r="X83" s="67" t="n">
        <v>37520</v>
      </c>
      <c r="Y83" s="67" t="s">
        <v>1424</v>
      </c>
      <c r="Z83" s="67" t="s">
        <v>1423</v>
      </c>
      <c r="AA83" s="67" t="n">
        <v>5</v>
      </c>
      <c r="AB83" s="68"/>
      <c r="AC83" s="68"/>
      <c r="AD83" s="67" t="n">
        <v>5</v>
      </c>
      <c r="AE83" s="68"/>
      <c r="AF83" s="67" t="n">
        <v>1</v>
      </c>
      <c r="AG83" s="67" t="s">
        <v>233</v>
      </c>
      <c r="AH83" s="67" t="s">
        <v>1423</v>
      </c>
      <c r="AI83" s="67" t="s">
        <v>235</v>
      </c>
      <c r="AJ83" s="67" t="n">
        <v>5</v>
      </c>
      <c r="AK83" s="67" t="s">
        <v>236</v>
      </c>
      <c r="AL83" s="67" t="n">
        <v>0</v>
      </c>
      <c r="AM83" s="67" t="n">
        <v>0</v>
      </c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7" t="n">
        <v>94020270</v>
      </c>
      <c r="BE83" s="68"/>
      <c r="BF83" s="68"/>
      <c r="BG83" s="68"/>
      <c r="BH83" s="68"/>
      <c r="BI83" s="68"/>
    </row>
    <row r="84" customFormat="false" ht="15.75" hidden="false" customHeight="false" outlineLevel="0" collapsed="false">
      <c r="A84" s="6" t="n">
        <v>94020129</v>
      </c>
      <c r="B84" s="2"/>
      <c r="C84" s="2"/>
      <c r="D84" s="2"/>
      <c r="E84" s="6" t="n">
        <v>5</v>
      </c>
      <c r="F84" s="6" t="n">
        <v>5</v>
      </c>
      <c r="G84" s="2"/>
      <c r="H84" s="2"/>
      <c r="I84" s="2"/>
      <c r="J84" s="2"/>
      <c r="K84" s="2"/>
      <c r="L84" s="2"/>
      <c r="M84" s="7"/>
      <c r="N84" s="6" t="n">
        <v>0</v>
      </c>
      <c r="O84" s="2"/>
      <c r="P84" s="2" t="n">
        <f aca="false">SUM(F84:M84) - (N84 + O84)</f>
        <v>5</v>
      </c>
      <c r="Q84" s="13" t="n">
        <f aca="false">E84 - P84</f>
        <v>0</v>
      </c>
      <c r="R84" s="2"/>
      <c r="S84" s="2"/>
      <c r="T84" s="6" t="s">
        <v>281</v>
      </c>
      <c r="U84" s="6" t="s">
        <v>313</v>
      </c>
      <c r="V84" s="6" t="s">
        <v>528</v>
      </c>
      <c r="W84" s="6" t="n">
        <v>659582836</v>
      </c>
      <c r="X84" s="6" t="n">
        <v>27150</v>
      </c>
      <c r="Y84" s="6" t="s">
        <v>1439</v>
      </c>
      <c r="Z84" s="6" t="s">
        <v>1438</v>
      </c>
      <c r="AA84" s="6" t="n">
        <v>5</v>
      </c>
      <c r="AB84" s="2"/>
      <c r="AC84" s="2"/>
      <c r="AD84" s="6" t="n">
        <v>5</v>
      </c>
      <c r="AE84" s="2"/>
      <c r="AF84" s="6" t="n">
        <v>1</v>
      </c>
      <c r="AG84" s="6" t="s">
        <v>233</v>
      </c>
      <c r="AH84" s="6" t="s">
        <v>1438</v>
      </c>
      <c r="AI84" s="6" t="s">
        <v>235</v>
      </c>
      <c r="AJ84" s="6" t="n">
        <v>5</v>
      </c>
      <c r="AK84" s="6" t="s">
        <v>236</v>
      </c>
      <c r="AL84" s="6" t="n">
        <v>0</v>
      </c>
      <c r="AM84" s="6" t="n">
        <v>0</v>
      </c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6" t="n">
        <v>94020128</v>
      </c>
      <c r="BE84" s="2"/>
      <c r="BF84" s="2"/>
      <c r="BG84" s="2"/>
      <c r="BH84" s="2"/>
      <c r="BI84" s="2"/>
    </row>
    <row r="85" customFormat="false" ht="15.75" hidden="false" customHeight="false" outlineLevel="0" collapsed="false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9"/>
      <c r="N85" s="68"/>
      <c r="O85" s="68"/>
      <c r="P85" s="68" t="n">
        <f aca="false">SUM(F85:M85) - (N85 + O85)</f>
        <v>0</v>
      </c>
      <c r="Q85" s="70" t="n">
        <f aca="false">E85 - P85</f>
        <v>0</v>
      </c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</row>
    <row r="86" customFormat="false" ht="15.75" hidden="false" customHeight="false" outlineLevel="0" collapsed="false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7"/>
      <c r="N86" s="2"/>
      <c r="O86" s="2"/>
      <c r="P86" s="2" t="n">
        <f aca="false">SUM(F86:M86) - (N86 + O86)</f>
        <v>0</v>
      </c>
      <c r="Q86" s="13" t="n">
        <f aca="false">E86 - P86</f>
        <v>0</v>
      </c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</row>
    <row r="87" customFormat="false" ht="15.75" hidden="false" customHeight="false" outlineLevel="0" collapsed="false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9"/>
      <c r="N87" s="68"/>
      <c r="O87" s="68"/>
      <c r="P87" s="68" t="n">
        <f aca="false">SUM(F87:M87) - (N87 + O87)</f>
        <v>0</v>
      </c>
      <c r="Q87" s="70" t="n">
        <f aca="false">E87 - P87</f>
        <v>0</v>
      </c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</row>
    <row r="88" customFormat="false" ht="15.75" hidden="false" customHeight="false" outlineLevel="0" collapsed="false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7"/>
      <c r="N88" s="2"/>
      <c r="O88" s="2"/>
      <c r="P88" s="2" t="n">
        <f aca="false">SUM(F88:M88) - (N88 + O88)</f>
        <v>0</v>
      </c>
      <c r="Q88" s="13" t="n">
        <f aca="false">E88 - P88</f>
        <v>0</v>
      </c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</row>
    <row r="89" customFormat="false" ht="15.75" hidden="false" customHeight="false" outlineLevel="0" collapsed="false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9"/>
      <c r="N89" s="68"/>
      <c r="O89" s="68"/>
      <c r="P89" s="68" t="n">
        <f aca="false">SUM(F89:M89) - (N89 + O89)</f>
        <v>0</v>
      </c>
      <c r="Q89" s="70" t="n">
        <f aca="false">E89 - P89</f>
        <v>0</v>
      </c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</row>
    <row r="90" customFormat="false" ht="15.75" hidden="false" customHeight="false" outlineLevel="0" collapsed="false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7"/>
      <c r="N90" s="2"/>
      <c r="O90" s="2"/>
      <c r="P90" s="2" t="n">
        <f aca="false">SUM(F90:M90) - (N90 + O90)</f>
        <v>0</v>
      </c>
      <c r="Q90" s="13" t="n">
        <f aca="false">E90 - P90</f>
        <v>0</v>
      </c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</row>
    <row r="91" customFormat="false" ht="15.75" hidden="false" customHeight="false" outlineLevel="0" collapsed="false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9"/>
      <c r="N91" s="68"/>
      <c r="O91" s="68"/>
      <c r="P91" s="68" t="n">
        <f aca="false">SUM(F91:M91) - (N91 + O91)</f>
        <v>0</v>
      </c>
      <c r="Q91" s="70" t="n">
        <f aca="false">E91 - P91</f>
        <v>0</v>
      </c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</row>
    <row r="92" customFormat="false" ht="15.75" hidden="false" customHeight="false" outlineLevel="0" collapsed="false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7"/>
      <c r="N92" s="2"/>
      <c r="O92" s="2"/>
      <c r="P92" s="2" t="n">
        <f aca="false">SUM(F92:M92) - (N92 + O92)</f>
        <v>0</v>
      </c>
      <c r="Q92" s="13" t="n">
        <f aca="false">E92 - P92</f>
        <v>0</v>
      </c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</row>
    <row r="93" customFormat="false" ht="15.75" hidden="false" customHeight="false" outlineLevel="0" collapsed="false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9"/>
      <c r="N93" s="68"/>
      <c r="O93" s="68"/>
      <c r="P93" s="68" t="n">
        <f aca="false">SUM(F93:M93) - (N93 + O93)</f>
        <v>0</v>
      </c>
      <c r="Q93" s="70" t="n">
        <f aca="false">E93 - P93</f>
        <v>0</v>
      </c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</row>
    <row r="94" customFormat="false" ht="15.75" hidden="false" customHeight="false" outlineLevel="0" collapsed="false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7"/>
      <c r="N94" s="2"/>
      <c r="O94" s="2"/>
      <c r="P94" s="2" t="n">
        <f aca="false">SUM(F94:M94) - (N94 + O94)</f>
        <v>0</v>
      </c>
      <c r="Q94" s="13" t="n">
        <f aca="false">E94 - P94</f>
        <v>0</v>
      </c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</row>
    <row r="95" customFormat="false" ht="15.75" hidden="false" customHeight="false" outlineLevel="0" collapsed="false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9"/>
      <c r="N95" s="68"/>
      <c r="O95" s="68"/>
      <c r="P95" s="68" t="n">
        <f aca="false">SUM(F95:M95) - (N95 + O95)</f>
        <v>0</v>
      </c>
      <c r="Q95" s="70" t="n">
        <f aca="false">E95 - P95</f>
        <v>0</v>
      </c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</row>
    <row r="96" customFormat="false" ht="15.75" hidden="false" customHeight="false" outlineLevel="0" collapsed="false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7"/>
      <c r="N96" s="2"/>
      <c r="O96" s="2"/>
      <c r="P96" s="2" t="n">
        <f aca="false">SUM(F96:M96) - (N96 + O96)</f>
        <v>0</v>
      </c>
      <c r="Q96" s="13" t="n">
        <f aca="false">E96 - P96</f>
        <v>0</v>
      </c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</row>
    <row r="97" customFormat="false" ht="15.75" hidden="false" customHeight="false" outlineLevel="0" collapsed="false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9"/>
      <c r="N97" s="68"/>
      <c r="O97" s="68"/>
      <c r="P97" s="68" t="n">
        <f aca="false">SUM(F97:M97) - (N97 + O97)</f>
        <v>0</v>
      </c>
      <c r="Q97" s="70" t="n">
        <f aca="false">E97 - P97</f>
        <v>0</v>
      </c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</row>
    <row r="98" customFormat="false" ht="15.75" hidden="false" customHeight="false" outlineLevel="0" collapsed="false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7"/>
      <c r="N98" s="2"/>
      <c r="O98" s="2"/>
      <c r="P98" s="2" t="n">
        <f aca="false">SUM(F98:M98) - (N98 + O98)</f>
        <v>0</v>
      </c>
      <c r="Q98" s="13" t="n">
        <f aca="false">E98 - P98</f>
        <v>0</v>
      </c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</row>
    <row r="99" customFormat="false" ht="15.75" hidden="false" customHeight="false" outlineLevel="0" collapsed="false">
      <c r="A99" s="72"/>
      <c r="B99" s="73" t="s">
        <v>68</v>
      </c>
      <c r="C99" s="72" t="n">
        <f aca="false">COUNTA(A69:A98)</f>
        <v>16</v>
      </c>
      <c r="D99" s="72"/>
      <c r="E99" s="72" t="n">
        <f aca="false">SUM(E69:E98)</f>
        <v>115</v>
      </c>
      <c r="F99" s="72" t="n">
        <f aca="false">SUM(F69:F98)</f>
        <v>115</v>
      </c>
      <c r="G99" s="72" t="n">
        <f aca="false">SUM(G69:G98)</f>
        <v>0</v>
      </c>
      <c r="H99" s="72" t="n">
        <f aca="false">SUM(H69:H98)</f>
        <v>0</v>
      </c>
      <c r="I99" s="72" t="n">
        <f aca="false">SUM(I69:I98)</f>
        <v>0</v>
      </c>
      <c r="J99" s="72" t="n">
        <f aca="false">SUM(J69:J98)</f>
        <v>0</v>
      </c>
      <c r="K99" s="72" t="n">
        <f aca="false">SUM(K69:K98)</f>
        <v>0</v>
      </c>
      <c r="L99" s="72" t="n">
        <f aca="false">SUM(L69:L98)</f>
        <v>0</v>
      </c>
      <c r="M99" s="74" t="n">
        <f aca="false">SUM(M69:M98)</f>
        <v>0</v>
      </c>
      <c r="N99" s="72" t="n">
        <f aca="false">SUM(N69:N98)</f>
        <v>0</v>
      </c>
      <c r="O99" s="72" t="n">
        <f aca="false">SUM(O69:O98)</f>
        <v>0</v>
      </c>
      <c r="P99" s="72" t="n">
        <f aca="false">SUM(P69:P98)</f>
        <v>115</v>
      </c>
      <c r="Q99" s="75" t="n">
        <f aca="false">SUM(Q69:Q98)</f>
        <v>0</v>
      </c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3" t="s">
        <v>1556</v>
      </c>
      <c r="BG99" s="72" t="n">
        <f aca="false">COUNTIF(R69:R98, "*F*")</f>
        <v>0</v>
      </c>
      <c r="BH99" s="73" t="s">
        <v>1557</v>
      </c>
      <c r="BI99" s="72" t="n">
        <f aca="false">SUMPRODUCT( ((NOT(ISERROR(SEARCH("h", LOWER(R69:R98)))) + (NOT(ISERROR(SEARCH("g", LOWER(R69:R98)))))) &gt; 0 ) * 1 )</f>
        <v>0</v>
      </c>
    </row>
    <row r="100" customFormat="false" ht="15.75" hidden="false" customHeight="false" outlineLevel="0" collapsed="false">
      <c r="A100" s="11" t="s">
        <v>15</v>
      </c>
      <c r="M100" s="49"/>
      <c r="BF100" s="50"/>
      <c r="BG100" s="50"/>
      <c r="BH100" s="50"/>
      <c r="BI100" s="50"/>
    </row>
    <row r="101" customFormat="false" ht="15.75" hidden="false" customHeight="false" outlineLevel="0" collapsed="false">
      <c r="A101" s="11" t="s">
        <v>15</v>
      </c>
      <c r="M101" s="49"/>
    </row>
    <row r="102" customFormat="false" ht="15.75" hidden="false" customHeight="false" outlineLevel="0" collapsed="false">
      <c r="A102" s="124" t="s">
        <v>1558</v>
      </c>
      <c r="B102" s="124" t="s">
        <v>1559</v>
      </c>
      <c r="C102" s="124" t="n">
        <f aca="false">COUNTA(A2:A100)-1</f>
        <v>18</v>
      </c>
      <c r="D102" s="124"/>
      <c r="E102" s="124" t="n">
        <f aca="false">SUM(E2:E100)/2</f>
        <v>136</v>
      </c>
      <c r="F102" s="124" t="n">
        <f aca="false">SUM(F2:F100)/2</f>
        <v>136</v>
      </c>
      <c r="G102" s="124" t="n">
        <f aca="false">SUM(G2:G100)/2</f>
        <v>0</v>
      </c>
      <c r="H102" s="124" t="n">
        <f aca="false">SUM(H2:H100)/2</f>
        <v>0</v>
      </c>
      <c r="I102" s="124" t="n">
        <f aca="false">SUM(I2:I100)/2</f>
        <v>0</v>
      </c>
      <c r="J102" s="124" t="n">
        <f aca="false">SUM(J2:J100)/2</f>
        <v>0</v>
      </c>
      <c r="K102" s="124" t="n">
        <f aca="false">SUM(K2:K100)/2</f>
        <v>0</v>
      </c>
      <c r="L102" s="124" t="n">
        <f aca="false">SUM(L2:L100)/2</f>
        <v>0</v>
      </c>
      <c r="M102" s="124" t="n">
        <f aca="false">SUM(M2:M100)/2</f>
        <v>0</v>
      </c>
      <c r="N102" s="124" t="n">
        <f aca="false">SUM(N2:N100)/2</f>
        <v>0</v>
      </c>
      <c r="O102" s="124" t="n">
        <f aca="false">SUM(O2:O100)/2</f>
        <v>0</v>
      </c>
      <c r="P102" s="124" t="n">
        <f aca="false">SUM(P2:P100)/2</f>
        <v>136</v>
      </c>
      <c r="Q102" s="124" t="n">
        <f aca="false">SUM(Q2:Q100)/2</f>
        <v>0</v>
      </c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  <c r="AT102" s="124"/>
      <c r="AU102" s="124"/>
      <c r="AV102" s="124"/>
      <c r="AW102" s="124"/>
      <c r="AX102" s="124"/>
      <c r="AY102" s="124"/>
      <c r="AZ102" s="124"/>
      <c r="BA102" s="124"/>
      <c r="BB102" s="124"/>
      <c r="BC102" s="124"/>
      <c r="BD102" s="124"/>
      <c r="BE102" s="124"/>
      <c r="BF102" s="124"/>
      <c r="BG102" s="124" t="n">
        <f aca="false">SUM(BG2:BG100)</f>
        <v>2</v>
      </c>
      <c r="BH102" s="124"/>
      <c r="BI102" s="124" t="n">
        <f aca="false">SUM(BI2:BI100)</f>
        <v>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I2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2.6328125" defaultRowHeight="15.75" zeroHeight="false" outlineLevelRow="0" outlineLevelCol="0"/>
  <sheetData>
    <row r="1" customFormat="false" ht="15.75" hidden="false" customHeight="false" outlineLevel="0" collapsed="false">
      <c r="A1" s="48" t="s">
        <v>202</v>
      </c>
      <c r="B1" s="48" t="s">
        <v>164</v>
      </c>
      <c r="C1" s="48" t="s">
        <v>166</v>
      </c>
      <c r="D1" s="48" t="s">
        <v>1555</v>
      </c>
      <c r="E1" s="48" t="s">
        <v>55</v>
      </c>
      <c r="F1" s="48" t="s">
        <v>56</v>
      </c>
      <c r="G1" s="48" t="s">
        <v>57</v>
      </c>
      <c r="H1" s="48" t="s">
        <v>58</v>
      </c>
      <c r="I1" s="48" t="s">
        <v>59</v>
      </c>
      <c r="J1" s="48" t="s">
        <v>60</v>
      </c>
      <c r="K1" s="48" t="s">
        <v>61</v>
      </c>
      <c r="L1" s="48" t="s">
        <v>62</v>
      </c>
      <c r="M1" s="48" t="s">
        <v>63</v>
      </c>
      <c r="N1" s="48" t="s">
        <v>64</v>
      </c>
      <c r="O1" s="48" t="s">
        <v>65</v>
      </c>
      <c r="P1" s="48" t="s">
        <v>6</v>
      </c>
      <c r="Q1" s="48" t="s">
        <v>7</v>
      </c>
      <c r="R1" s="48" t="s">
        <v>172</v>
      </c>
      <c r="S1" s="48" t="s">
        <v>170</v>
      </c>
      <c r="T1" s="48" t="s">
        <v>158</v>
      </c>
      <c r="U1" s="48" t="s">
        <v>160</v>
      </c>
      <c r="V1" s="48" t="s">
        <v>154</v>
      </c>
      <c r="W1" s="48" t="s">
        <v>174</v>
      </c>
      <c r="X1" s="48" t="s">
        <v>176</v>
      </c>
      <c r="Y1" s="48" t="s">
        <v>178</v>
      </c>
      <c r="Z1" s="48" t="s">
        <v>130</v>
      </c>
      <c r="AA1" s="48" t="s">
        <v>190</v>
      </c>
      <c r="AB1" s="48" t="s">
        <v>198</v>
      </c>
      <c r="AC1" s="48" t="s">
        <v>200</v>
      </c>
      <c r="AD1" s="48" t="s">
        <v>192</v>
      </c>
      <c r="AE1" s="48" t="s">
        <v>196</v>
      </c>
      <c r="AF1" s="48" t="s">
        <v>203</v>
      </c>
      <c r="AG1" s="48" t="s">
        <v>204</v>
      </c>
      <c r="AH1" s="48" t="s">
        <v>205</v>
      </c>
      <c r="AI1" s="48" t="s">
        <v>206</v>
      </c>
      <c r="AJ1" s="48" t="s">
        <v>207</v>
      </c>
      <c r="AK1" s="48" t="s">
        <v>208</v>
      </c>
      <c r="AL1" s="48" t="s">
        <v>209</v>
      </c>
      <c r="AM1" s="48" t="s">
        <v>210</v>
      </c>
      <c r="AN1" s="48" t="s">
        <v>211</v>
      </c>
      <c r="AO1" s="48" t="s">
        <v>212</v>
      </c>
      <c r="AP1" s="48" t="s">
        <v>213</v>
      </c>
      <c r="AQ1" s="48" t="s">
        <v>214</v>
      </c>
      <c r="AR1" s="48" t="s">
        <v>215</v>
      </c>
      <c r="AS1" s="48" t="s">
        <v>216</v>
      </c>
      <c r="AT1" s="48" t="s">
        <v>217</v>
      </c>
      <c r="AU1" s="48" t="s">
        <v>218</v>
      </c>
      <c r="AV1" s="48" t="s">
        <v>219</v>
      </c>
      <c r="AW1" s="48" t="s">
        <v>220</v>
      </c>
      <c r="AX1" s="48" t="s">
        <v>221</v>
      </c>
      <c r="AY1" s="48" t="s">
        <v>222</v>
      </c>
      <c r="AZ1" s="48" t="s">
        <v>223</v>
      </c>
      <c r="BA1" s="48" t="s">
        <v>224</v>
      </c>
      <c r="BB1" s="48" t="s">
        <v>225</v>
      </c>
      <c r="BC1" s="48" t="s">
        <v>226</v>
      </c>
      <c r="BD1" s="48" t="s">
        <v>128</v>
      </c>
      <c r="BE1" s="48" t="s">
        <v>162</v>
      </c>
      <c r="BF1" s="48" t="s">
        <v>1556</v>
      </c>
      <c r="BG1" s="48" t="s">
        <v>66</v>
      </c>
      <c r="BH1" s="48" t="s">
        <v>1557</v>
      </c>
      <c r="BI1" s="48" t="s">
        <v>67</v>
      </c>
    </row>
    <row r="2" customFormat="false" ht="15.75" hidden="false" customHeight="false" outlineLevel="0" collapsed="false">
      <c r="M2" s="49"/>
      <c r="Q2" s="50"/>
    </row>
    <row r="3" customFormat="false" ht="15.75" hidden="false" customHeight="false" outlineLevel="0" collapsed="false">
      <c r="M3" s="49"/>
      <c r="Q3" s="50"/>
    </row>
    <row r="4" customFormat="false" ht="15.75" hidden="false" customHeight="false" outlineLevel="0" collapsed="false">
      <c r="A4" s="161"/>
      <c r="B4" s="161" t="s">
        <v>30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2"/>
      <c r="N4" s="161"/>
      <c r="O4" s="161"/>
      <c r="P4" s="161"/>
      <c r="Q4" s="163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</row>
    <row r="5" customFormat="false" ht="15.75" hidden="false" customHeight="false" outlineLevel="0" collapsed="false">
      <c r="A5" s="164" t="n">
        <v>116702354</v>
      </c>
      <c r="B5" s="164" t="s">
        <v>240</v>
      </c>
      <c r="C5" s="164" t="s">
        <v>241</v>
      </c>
      <c r="D5" s="165"/>
      <c r="E5" s="164" t="n">
        <v>0</v>
      </c>
      <c r="F5" s="164" t="n">
        <v>0</v>
      </c>
      <c r="G5" s="165"/>
      <c r="H5" s="165"/>
      <c r="I5" s="165"/>
      <c r="J5" s="165"/>
      <c r="K5" s="165"/>
      <c r="L5" s="165"/>
      <c r="M5" s="166"/>
      <c r="N5" s="164" t="n">
        <v>0</v>
      </c>
      <c r="O5" s="165"/>
      <c r="P5" s="165" t="n">
        <f aca="false">SUM(F5:M5) - (N5 + O5)</f>
        <v>0</v>
      </c>
      <c r="Q5" s="167" t="n">
        <f aca="false">E5 - P5</f>
        <v>0</v>
      </c>
      <c r="R5" s="164" t="s">
        <v>242</v>
      </c>
      <c r="S5" s="168" t="n">
        <v>44774</v>
      </c>
      <c r="T5" s="164" t="s">
        <v>240</v>
      </c>
      <c r="U5" s="164" t="s">
        <v>241</v>
      </c>
      <c r="V5" s="164" t="s">
        <v>239</v>
      </c>
      <c r="W5" s="164" t="n">
        <v>661062401</v>
      </c>
      <c r="X5" s="164" t="n">
        <v>67110</v>
      </c>
      <c r="Y5" s="164" t="s">
        <v>251</v>
      </c>
      <c r="Z5" s="164" t="s">
        <v>246</v>
      </c>
      <c r="AA5" s="164" t="n">
        <v>0</v>
      </c>
      <c r="AB5" s="165"/>
      <c r="AC5" s="165"/>
      <c r="AD5" s="165"/>
      <c r="AE5" s="164" t="s">
        <v>252</v>
      </c>
      <c r="AF5" s="164" t="n">
        <v>1</v>
      </c>
      <c r="AG5" s="164" t="s">
        <v>233</v>
      </c>
      <c r="AH5" s="164" t="s">
        <v>250</v>
      </c>
      <c r="AI5" s="164" t="s">
        <v>235</v>
      </c>
      <c r="AJ5" s="164" t="n">
        <v>0</v>
      </c>
      <c r="AK5" s="164" t="s">
        <v>236</v>
      </c>
      <c r="AL5" s="164" t="n">
        <v>0</v>
      </c>
      <c r="AM5" s="164" t="n">
        <v>0</v>
      </c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4" t="n">
        <v>116702353</v>
      </c>
      <c r="BE5" s="164" t="s">
        <v>30</v>
      </c>
      <c r="BF5" s="165"/>
      <c r="BG5" s="165"/>
      <c r="BH5" s="165"/>
      <c r="BI5" s="165"/>
    </row>
    <row r="6" customFormat="false" ht="15.75" hidden="false" customHeight="false" outlineLevel="0" collapsed="false">
      <c r="A6" s="6" t="n">
        <v>113581442</v>
      </c>
      <c r="B6" s="6" t="s">
        <v>257</v>
      </c>
      <c r="C6" s="6" t="s">
        <v>258</v>
      </c>
      <c r="D6" s="2"/>
      <c r="E6" s="6" t="n">
        <v>0</v>
      </c>
      <c r="F6" s="2"/>
      <c r="G6" s="2"/>
      <c r="H6" s="2"/>
      <c r="I6" s="2"/>
      <c r="J6" s="2"/>
      <c r="K6" s="2"/>
      <c r="L6" s="2"/>
      <c r="M6" s="7"/>
      <c r="N6" s="6" t="n">
        <v>0</v>
      </c>
      <c r="O6" s="2"/>
      <c r="P6" s="2" t="n">
        <f aca="false">SUM(F6:M6) - (N6 + O6)</f>
        <v>0</v>
      </c>
      <c r="Q6" s="13" t="n">
        <f aca="false">E6 - P6</f>
        <v>0</v>
      </c>
      <c r="R6" s="6" t="s">
        <v>242</v>
      </c>
      <c r="S6" s="59" t="n">
        <v>44248</v>
      </c>
      <c r="T6" s="6" t="s">
        <v>247</v>
      </c>
      <c r="U6" s="6" t="s">
        <v>248</v>
      </c>
      <c r="V6" s="6" t="s">
        <v>256</v>
      </c>
      <c r="W6" s="6" t="n">
        <v>607719188</v>
      </c>
      <c r="X6" s="6" t="n">
        <v>57380</v>
      </c>
      <c r="Y6" s="6" t="s">
        <v>259</v>
      </c>
      <c r="Z6" s="6" t="s">
        <v>255</v>
      </c>
      <c r="AA6" s="6" t="n">
        <v>0</v>
      </c>
      <c r="AB6" s="2"/>
      <c r="AC6" s="2"/>
      <c r="AD6" s="2"/>
      <c r="AE6" s="6" t="s">
        <v>260</v>
      </c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6" t="n">
        <v>113581442</v>
      </c>
      <c r="BE6" s="6" t="s">
        <v>30</v>
      </c>
      <c r="BF6" s="2"/>
      <c r="BG6" s="2"/>
      <c r="BH6" s="2"/>
      <c r="BI6" s="2"/>
    </row>
    <row r="7" customFormat="false" ht="15.75" hidden="false" customHeight="false" outlineLevel="0" collapsed="false">
      <c r="A7" s="164" t="n">
        <v>109425368</v>
      </c>
      <c r="B7" s="164" t="s">
        <v>275</v>
      </c>
      <c r="C7" s="164" t="s">
        <v>276</v>
      </c>
      <c r="D7" s="165"/>
      <c r="E7" s="164" t="n">
        <v>0</v>
      </c>
      <c r="F7" s="165"/>
      <c r="G7" s="165"/>
      <c r="H7" s="165"/>
      <c r="I7" s="165"/>
      <c r="J7" s="165"/>
      <c r="K7" s="165"/>
      <c r="L7" s="165"/>
      <c r="M7" s="166"/>
      <c r="N7" s="164" t="n">
        <v>0</v>
      </c>
      <c r="O7" s="165"/>
      <c r="P7" s="165" t="n">
        <f aca="false">SUM(F7:M7) - (N7 + O7)</f>
        <v>0</v>
      </c>
      <c r="Q7" s="167" t="n">
        <f aca="false">E7 - P7</f>
        <v>0</v>
      </c>
      <c r="R7" s="164" t="s">
        <v>242</v>
      </c>
      <c r="S7" s="168" t="n">
        <v>44735</v>
      </c>
      <c r="T7" s="164" t="s">
        <v>263</v>
      </c>
      <c r="U7" s="164" t="s">
        <v>270</v>
      </c>
      <c r="V7" s="164" t="s">
        <v>274</v>
      </c>
      <c r="W7" s="164" t="n">
        <v>794008270</v>
      </c>
      <c r="X7" s="164" t="n">
        <v>52700</v>
      </c>
      <c r="Y7" s="164" t="s">
        <v>277</v>
      </c>
      <c r="Z7" s="164" t="s">
        <v>273</v>
      </c>
      <c r="AA7" s="164" t="n">
        <v>0</v>
      </c>
      <c r="AB7" s="165"/>
      <c r="AC7" s="165"/>
      <c r="AD7" s="165"/>
      <c r="AE7" s="164" t="s">
        <v>278</v>
      </c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4" t="n">
        <v>109425368</v>
      </c>
      <c r="BE7" s="164" t="s">
        <v>30</v>
      </c>
      <c r="BF7" s="165"/>
      <c r="BG7" s="165"/>
      <c r="BH7" s="165"/>
      <c r="BI7" s="165"/>
    </row>
    <row r="8" customFormat="false" ht="15.75" hidden="false" customHeight="false" outlineLevel="0" collapsed="false">
      <c r="A8" s="6" t="n">
        <v>104611481</v>
      </c>
      <c r="B8" s="6" t="s">
        <v>229</v>
      </c>
      <c r="C8" s="6" t="s">
        <v>325</v>
      </c>
      <c r="D8" s="2"/>
      <c r="E8" s="6" t="n">
        <v>0</v>
      </c>
      <c r="F8" s="2"/>
      <c r="G8" s="2"/>
      <c r="H8" s="2"/>
      <c r="I8" s="2"/>
      <c r="J8" s="2"/>
      <c r="K8" s="2"/>
      <c r="L8" s="2"/>
      <c r="M8" s="7"/>
      <c r="N8" s="6" t="n">
        <v>0</v>
      </c>
      <c r="O8" s="2"/>
      <c r="P8" s="2" t="n">
        <f aca="false">SUM(F8:M8) - (N8 + O8)</f>
        <v>0</v>
      </c>
      <c r="Q8" s="13" t="n">
        <f aca="false">E8 - P8</f>
        <v>0</v>
      </c>
      <c r="R8" s="6" t="s">
        <v>242</v>
      </c>
      <c r="S8" s="59" t="n">
        <v>31260</v>
      </c>
      <c r="T8" s="6" t="s">
        <v>305</v>
      </c>
      <c r="U8" s="6" t="s">
        <v>313</v>
      </c>
      <c r="V8" s="6" t="s">
        <v>324</v>
      </c>
      <c r="W8" s="6" t="n">
        <v>733554393</v>
      </c>
      <c r="X8" s="6" t="n">
        <v>88390</v>
      </c>
      <c r="Y8" s="6" t="s">
        <v>326</v>
      </c>
      <c r="Z8" s="6" t="s">
        <v>323</v>
      </c>
      <c r="AA8" s="6" t="n">
        <v>0</v>
      </c>
      <c r="AB8" s="2"/>
      <c r="AC8" s="2"/>
      <c r="AD8" s="2"/>
      <c r="AE8" s="6" t="s">
        <v>327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6" t="n">
        <v>104611481</v>
      </c>
      <c r="BE8" s="6" t="s">
        <v>30</v>
      </c>
      <c r="BF8" s="2"/>
      <c r="BG8" s="2"/>
      <c r="BH8" s="2"/>
      <c r="BI8" s="2"/>
    </row>
    <row r="9" customFormat="false" ht="15.75" hidden="false" customHeight="false" outlineLevel="0" collapsed="false">
      <c r="A9" s="164" t="n">
        <v>101714013</v>
      </c>
      <c r="B9" s="164" t="s">
        <v>240</v>
      </c>
      <c r="C9" s="164" t="s">
        <v>321</v>
      </c>
      <c r="D9" s="165"/>
      <c r="E9" s="164" t="n">
        <v>0</v>
      </c>
      <c r="F9" s="165"/>
      <c r="G9" s="165"/>
      <c r="H9" s="165"/>
      <c r="I9" s="165"/>
      <c r="J9" s="165"/>
      <c r="K9" s="165"/>
      <c r="L9" s="165"/>
      <c r="M9" s="166"/>
      <c r="N9" s="164" t="n">
        <v>0</v>
      </c>
      <c r="O9" s="165"/>
      <c r="P9" s="165" t="n">
        <f aca="false">SUM(F9:M9) - (N9 + O9)</f>
        <v>0</v>
      </c>
      <c r="Q9" s="167" t="n">
        <f aca="false">E9 - P9</f>
        <v>0</v>
      </c>
      <c r="R9" s="164" t="s">
        <v>242</v>
      </c>
      <c r="S9" s="168" t="n">
        <v>39106</v>
      </c>
      <c r="T9" s="164" t="s">
        <v>300</v>
      </c>
      <c r="U9" s="164" t="s">
        <v>306</v>
      </c>
      <c r="V9" s="164" t="s">
        <v>317</v>
      </c>
      <c r="W9" s="164" t="n">
        <v>784062405</v>
      </c>
      <c r="X9" s="164" t="n">
        <v>4420</v>
      </c>
      <c r="Y9" s="164" t="s">
        <v>397</v>
      </c>
      <c r="Z9" s="164" t="s">
        <v>396</v>
      </c>
      <c r="AA9" s="164" t="n">
        <v>0</v>
      </c>
      <c r="AB9" s="165"/>
      <c r="AC9" s="165"/>
      <c r="AD9" s="165"/>
      <c r="AE9" s="164" t="s">
        <v>398</v>
      </c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4" t="n">
        <v>101714013</v>
      </c>
      <c r="BE9" s="164" t="s">
        <v>30</v>
      </c>
      <c r="BF9" s="165"/>
      <c r="BG9" s="165"/>
      <c r="BH9" s="165"/>
      <c r="BI9" s="165"/>
    </row>
    <row r="10" customFormat="false" ht="15.75" hidden="false" customHeight="false" outlineLevel="0" collapsed="false">
      <c r="A10" s="6" t="n">
        <v>101650975</v>
      </c>
      <c r="B10" s="6" t="s">
        <v>253</v>
      </c>
      <c r="C10" s="6" t="s">
        <v>334</v>
      </c>
      <c r="D10" s="2"/>
      <c r="E10" s="6" t="n">
        <v>0</v>
      </c>
      <c r="F10" s="2"/>
      <c r="G10" s="2"/>
      <c r="H10" s="2"/>
      <c r="I10" s="2"/>
      <c r="J10" s="2"/>
      <c r="K10" s="2"/>
      <c r="L10" s="2"/>
      <c r="M10" s="7"/>
      <c r="N10" s="6" t="n">
        <v>0</v>
      </c>
      <c r="O10" s="2"/>
      <c r="P10" s="2" t="n">
        <f aca="false">SUM(F10:M10) - (N10 + O10)</f>
        <v>0</v>
      </c>
      <c r="Q10" s="13" t="n">
        <f aca="false">E10 - P10</f>
        <v>0</v>
      </c>
      <c r="R10" s="6" t="s">
        <v>242</v>
      </c>
      <c r="S10" s="59" t="n">
        <v>32042</v>
      </c>
      <c r="T10" s="6" t="s">
        <v>308</v>
      </c>
      <c r="U10" s="6" t="s">
        <v>321</v>
      </c>
      <c r="V10" s="6" t="s">
        <v>403</v>
      </c>
      <c r="W10" s="6" t="n">
        <v>760391258</v>
      </c>
      <c r="X10" s="6" t="n">
        <v>54430</v>
      </c>
      <c r="Y10" s="6" t="s">
        <v>404</v>
      </c>
      <c r="Z10" s="6" t="s">
        <v>402</v>
      </c>
      <c r="AA10" s="6" t="n">
        <v>0</v>
      </c>
      <c r="AB10" s="2"/>
      <c r="AC10" s="2"/>
      <c r="AD10" s="2"/>
      <c r="AE10" s="6" t="s">
        <v>405</v>
      </c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6" t="n">
        <v>101650975</v>
      </c>
      <c r="BE10" s="6" t="s">
        <v>30</v>
      </c>
      <c r="BF10" s="2"/>
      <c r="BG10" s="2"/>
      <c r="BH10" s="2"/>
      <c r="BI10" s="2"/>
    </row>
    <row r="11" customFormat="false" ht="15.75" hidden="false" customHeight="false" outlineLevel="0" collapsed="false">
      <c r="A11" s="164" t="n">
        <v>100578690</v>
      </c>
      <c r="B11" s="164" t="s">
        <v>320</v>
      </c>
      <c r="C11" s="164" t="s">
        <v>295</v>
      </c>
      <c r="D11" s="165"/>
      <c r="E11" s="164" t="n">
        <v>0</v>
      </c>
      <c r="F11" s="165"/>
      <c r="G11" s="165"/>
      <c r="H11" s="165"/>
      <c r="I11" s="165"/>
      <c r="J11" s="165"/>
      <c r="K11" s="165"/>
      <c r="L11" s="165"/>
      <c r="M11" s="166"/>
      <c r="N11" s="164" t="n">
        <v>0</v>
      </c>
      <c r="O11" s="165"/>
      <c r="P11" s="165" t="n">
        <f aca="false">SUM(F11:M11) - (N11 + O11)</f>
        <v>0</v>
      </c>
      <c r="Q11" s="167" t="n">
        <f aca="false">E11 - P11</f>
        <v>0</v>
      </c>
      <c r="R11" s="164" t="s">
        <v>242</v>
      </c>
      <c r="S11" s="168" t="n">
        <v>42535</v>
      </c>
      <c r="T11" s="164" t="s">
        <v>269</v>
      </c>
      <c r="U11" s="164" t="s">
        <v>282</v>
      </c>
      <c r="V11" s="164" t="s">
        <v>377</v>
      </c>
      <c r="W11" s="164" t="n">
        <v>713471597</v>
      </c>
      <c r="X11" s="164" t="n">
        <v>17800</v>
      </c>
      <c r="Y11" s="164" t="s">
        <v>444</v>
      </c>
      <c r="Z11" s="164" t="s">
        <v>443</v>
      </c>
      <c r="AA11" s="164" t="n">
        <v>0</v>
      </c>
      <c r="AB11" s="165"/>
      <c r="AC11" s="165"/>
      <c r="AD11" s="165"/>
      <c r="AE11" s="164" t="s">
        <v>445</v>
      </c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4" t="n">
        <v>100578690</v>
      </c>
      <c r="BE11" s="164" t="s">
        <v>30</v>
      </c>
      <c r="BF11" s="165"/>
      <c r="BG11" s="165"/>
      <c r="BH11" s="165"/>
      <c r="BI11" s="165"/>
    </row>
    <row r="12" customFormat="false" ht="15.75" hidden="false" customHeight="false" outlineLevel="0" collapsed="false">
      <c r="A12" s="6" t="n">
        <v>100536350</v>
      </c>
      <c r="B12" s="6" t="s">
        <v>240</v>
      </c>
      <c r="C12" s="6" t="s">
        <v>306</v>
      </c>
      <c r="D12" s="2"/>
      <c r="E12" s="6" t="n">
        <v>0</v>
      </c>
      <c r="F12" s="2"/>
      <c r="G12" s="2"/>
      <c r="H12" s="2"/>
      <c r="I12" s="2"/>
      <c r="J12" s="2"/>
      <c r="K12" s="2"/>
      <c r="L12" s="2"/>
      <c r="M12" s="7"/>
      <c r="N12" s="6" t="n">
        <v>0</v>
      </c>
      <c r="O12" s="2"/>
      <c r="P12" s="2" t="n">
        <f aca="false">SUM(F12:M12) - (N12 + O12)</f>
        <v>0</v>
      </c>
      <c r="Q12" s="13" t="n">
        <f aca="false">E12 - P12</f>
        <v>0</v>
      </c>
      <c r="R12" s="6" t="s">
        <v>231</v>
      </c>
      <c r="S12" s="59" t="n">
        <v>40767</v>
      </c>
      <c r="T12" s="6" t="s">
        <v>281</v>
      </c>
      <c r="U12" s="6" t="s">
        <v>295</v>
      </c>
      <c r="V12" s="6" t="s">
        <v>451</v>
      </c>
      <c r="W12" s="6" t="n">
        <v>743887414</v>
      </c>
      <c r="X12" s="6" t="n">
        <v>77560</v>
      </c>
      <c r="Y12" s="6" t="s">
        <v>452</v>
      </c>
      <c r="Z12" s="6" t="s">
        <v>450</v>
      </c>
      <c r="AA12" s="6" t="n">
        <v>0</v>
      </c>
      <c r="AB12" s="2"/>
      <c r="AC12" s="2"/>
      <c r="AD12" s="2"/>
      <c r="AE12" s="6" t="s">
        <v>453</v>
      </c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6" t="n">
        <v>100536350</v>
      </c>
      <c r="BE12" s="6" t="s">
        <v>30</v>
      </c>
      <c r="BF12" s="2"/>
      <c r="BG12" s="2"/>
      <c r="BH12" s="2"/>
      <c r="BI12" s="2"/>
    </row>
    <row r="13" customFormat="false" ht="15.75" hidden="false" customHeight="false" outlineLevel="0" collapsed="false">
      <c r="A13" s="164" t="n">
        <v>100509839</v>
      </c>
      <c r="B13" s="164" t="s">
        <v>308</v>
      </c>
      <c r="C13" s="164" t="s">
        <v>282</v>
      </c>
      <c r="D13" s="165"/>
      <c r="E13" s="164" t="n">
        <v>0</v>
      </c>
      <c r="F13" s="165"/>
      <c r="G13" s="165"/>
      <c r="H13" s="165"/>
      <c r="I13" s="165"/>
      <c r="J13" s="165"/>
      <c r="K13" s="165"/>
      <c r="L13" s="165"/>
      <c r="M13" s="166"/>
      <c r="N13" s="164" t="n">
        <v>0</v>
      </c>
      <c r="O13" s="165"/>
      <c r="P13" s="165" t="n">
        <f aca="false">SUM(F13:M13) - (N13 + O13)</f>
        <v>0</v>
      </c>
      <c r="Q13" s="167" t="n">
        <f aca="false">E13 - P13</f>
        <v>0</v>
      </c>
      <c r="R13" s="164" t="s">
        <v>231</v>
      </c>
      <c r="S13" s="168" t="n">
        <v>43611</v>
      </c>
      <c r="T13" s="164" t="s">
        <v>257</v>
      </c>
      <c r="U13" s="164" t="s">
        <v>270</v>
      </c>
      <c r="V13" s="164" t="s">
        <v>369</v>
      </c>
      <c r="W13" s="164" t="n">
        <v>648821745</v>
      </c>
      <c r="X13" s="164" t="n">
        <v>24800</v>
      </c>
      <c r="Y13" s="164" t="s">
        <v>455</v>
      </c>
      <c r="Z13" s="164" t="s">
        <v>454</v>
      </c>
      <c r="AA13" s="164" t="n">
        <v>0</v>
      </c>
      <c r="AB13" s="165"/>
      <c r="AC13" s="165"/>
      <c r="AD13" s="165"/>
      <c r="AE13" s="164" t="s">
        <v>456</v>
      </c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4" t="n">
        <v>100509839</v>
      </c>
      <c r="BE13" s="164" t="s">
        <v>30</v>
      </c>
      <c r="BF13" s="165"/>
      <c r="BG13" s="165"/>
      <c r="BH13" s="165"/>
      <c r="BI13" s="165"/>
    </row>
    <row r="14" customFormat="false" ht="15.75" hidden="false" customHeight="false" outlineLevel="0" collapsed="false">
      <c r="A14" s="6" t="n">
        <v>99639083</v>
      </c>
      <c r="B14" s="6" t="s">
        <v>308</v>
      </c>
      <c r="C14" s="6" t="s">
        <v>270</v>
      </c>
      <c r="D14" s="2"/>
      <c r="E14" s="6" t="n">
        <v>0</v>
      </c>
      <c r="F14" s="2"/>
      <c r="G14" s="2"/>
      <c r="H14" s="2"/>
      <c r="I14" s="2"/>
      <c r="J14" s="2"/>
      <c r="K14" s="2"/>
      <c r="L14" s="2"/>
      <c r="M14" s="7"/>
      <c r="N14" s="6" t="n">
        <v>0</v>
      </c>
      <c r="O14" s="2"/>
      <c r="P14" s="2" t="n">
        <f aca="false">SUM(F14:M14) - (N14 + O14)</f>
        <v>0</v>
      </c>
      <c r="Q14" s="13" t="n">
        <f aca="false">E14 - P14</f>
        <v>0</v>
      </c>
      <c r="R14" s="6" t="s">
        <v>231</v>
      </c>
      <c r="S14" s="59" t="n">
        <v>42634</v>
      </c>
      <c r="T14" s="6" t="s">
        <v>275</v>
      </c>
      <c r="U14" s="6" t="s">
        <v>258</v>
      </c>
      <c r="V14" s="6" t="s">
        <v>431</v>
      </c>
      <c r="W14" s="6" t="n">
        <v>674158741</v>
      </c>
      <c r="X14" s="6" t="n">
        <v>13250</v>
      </c>
      <c r="Y14" s="6" t="s">
        <v>509</v>
      </c>
      <c r="Z14" s="6" t="s">
        <v>508</v>
      </c>
      <c r="AA14" s="6" t="n">
        <v>0</v>
      </c>
      <c r="AB14" s="2"/>
      <c r="AC14" s="2"/>
      <c r="AD14" s="2"/>
      <c r="AE14" s="6" t="s">
        <v>510</v>
      </c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6" t="n">
        <v>99639083</v>
      </c>
      <c r="BE14" s="6" t="s">
        <v>30</v>
      </c>
      <c r="BF14" s="2"/>
      <c r="BG14" s="2"/>
      <c r="BH14" s="2"/>
      <c r="BI14" s="2"/>
    </row>
    <row r="15" customFormat="false" ht="15.75" hidden="false" customHeight="false" outlineLevel="0" collapsed="false">
      <c r="A15" s="164" t="n">
        <v>99201603</v>
      </c>
      <c r="B15" s="164" t="s">
        <v>300</v>
      </c>
      <c r="C15" s="164" t="s">
        <v>306</v>
      </c>
      <c r="D15" s="165"/>
      <c r="E15" s="164" t="n">
        <v>0</v>
      </c>
      <c r="F15" s="165"/>
      <c r="G15" s="165"/>
      <c r="H15" s="165"/>
      <c r="I15" s="165"/>
      <c r="J15" s="165"/>
      <c r="K15" s="165"/>
      <c r="L15" s="165"/>
      <c r="M15" s="166"/>
      <c r="N15" s="164" t="n">
        <v>0</v>
      </c>
      <c r="O15" s="165"/>
      <c r="P15" s="165" t="n">
        <f aca="false">SUM(F15:M15) - (N15 + O15)</f>
        <v>0</v>
      </c>
      <c r="Q15" s="167" t="n">
        <f aca="false">E15 - P15</f>
        <v>0</v>
      </c>
      <c r="R15" s="164" t="s">
        <v>553</v>
      </c>
      <c r="S15" s="168" t="n">
        <v>41385</v>
      </c>
      <c r="T15" s="164" t="s">
        <v>257</v>
      </c>
      <c r="U15" s="164" t="s">
        <v>282</v>
      </c>
      <c r="V15" s="164" t="s">
        <v>572</v>
      </c>
      <c r="W15" s="164" t="n">
        <v>748839593</v>
      </c>
      <c r="X15" s="164" t="n">
        <v>41250</v>
      </c>
      <c r="Y15" s="164" t="s">
        <v>573</v>
      </c>
      <c r="Z15" s="164" t="s">
        <v>571</v>
      </c>
      <c r="AA15" s="164" t="n">
        <v>0</v>
      </c>
      <c r="AB15" s="165"/>
      <c r="AC15" s="165"/>
      <c r="AD15" s="165"/>
      <c r="AE15" s="164" t="s">
        <v>574</v>
      </c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4" t="n">
        <v>99201603</v>
      </c>
      <c r="BE15" s="164" t="s">
        <v>30</v>
      </c>
      <c r="BF15" s="165"/>
      <c r="BG15" s="165"/>
      <c r="BH15" s="165"/>
      <c r="BI15" s="165"/>
    </row>
    <row r="16" customFormat="false" ht="15.75" hidden="false" customHeight="false" outlineLevel="0" collapsed="false">
      <c r="A16" s="6" t="n">
        <v>99147089</v>
      </c>
      <c r="B16" s="6" t="s">
        <v>229</v>
      </c>
      <c r="C16" s="6" t="s">
        <v>301</v>
      </c>
      <c r="D16" s="2"/>
      <c r="E16" s="6" t="n">
        <v>0</v>
      </c>
      <c r="F16" s="2"/>
      <c r="G16" s="2"/>
      <c r="H16" s="2"/>
      <c r="I16" s="2"/>
      <c r="J16" s="2"/>
      <c r="K16" s="2"/>
      <c r="L16" s="2"/>
      <c r="M16" s="7"/>
      <c r="N16" s="6" t="n">
        <v>0</v>
      </c>
      <c r="O16" s="2"/>
      <c r="P16" s="2" t="n">
        <f aca="false">SUM(F16:M16) - (N16 + O16)</f>
        <v>0</v>
      </c>
      <c r="Q16" s="13" t="n">
        <f aca="false">E16 - P16</f>
        <v>0</v>
      </c>
      <c r="R16" s="6" t="s">
        <v>548</v>
      </c>
      <c r="S16" s="59" t="n">
        <v>40812</v>
      </c>
      <c r="T16" s="6" t="s">
        <v>275</v>
      </c>
      <c r="U16" s="6" t="s">
        <v>289</v>
      </c>
      <c r="V16" s="6" t="s">
        <v>447</v>
      </c>
      <c r="W16" s="6" t="n">
        <v>754275833</v>
      </c>
      <c r="X16" s="6" t="n">
        <v>64160</v>
      </c>
      <c r="Y16" s="6" t="s">
        <v>576</v>
      </c>
      <c r="Z16" s="6" t="s">
        <v>575</v>
      </c>
      <c r="AA16" s="6" t="n">
        <v>0</v>
      </c>
      <c r="AB16" s="2"/>
      <c r="AC16" s="2"/>
      <c r="AD16" s="2"/>
      <c r="AE16" s="6" t="s">
        <v>577</v>
      </c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6" t="n">
        <v>99147089</v>
      </c>
      <c r="BE16" s="6" t="s">
        <v>30</v>
      </c>
      <c r="BF16" s="2"/>
      <c r="BG16" s="2"/>
      <c r="BH16" s="2"/>
      <c r="BI16" s="2"/>
    </row>
    <row r="17" customFormat="false" ht="15.75" hidden="false" customHeight="false" outlineLevel="0" collapsed="false">
      <c r="A17" s="164" t="n">
        <v>98847326</v>
      </c>
      <c r="B17" s="164" t="s">
        <v>305</v>
      </c>
      <c r="C17" s="164" t="s">
        <v>325</v>
      </c>
      <c r="D17" s="165"/>
      <c r="E17" s="164" t="n">
        <v>0</v>
      </c>
      <c r="F17" s="165"/>
      <c r="G17" s="165"/>
      <c r="H17" s="165"/>
      <c r="I17" s="165"/>
      <c r="J17" s="165"/>
      <c r="K17" s="165"/>
      <c r="L17" s="165"/>
      <c r="M17" s="166"/>
      <c r="N17" s="164" t="n">
        <v>0</v>
      </c>
      <c r="O17" s="165"/>
      <c r="P17" s="165" t="n">
        <f aca="false">SUM(F17:M17) - (N17 + O17)</f>
        <v>0</v>
      </c>
      <c r="Q17" s="167" t="n">
        <f aca="false">E17 - P17</f>
        <v>0</v>
      </c>
      <c r="R17" s="164" t="s">
        <v>553</v>
      </c>
      <c r="S17" s="168" t="n">
        <v>42811</v>
      </c>
      <c r="T17" s="164" t="s">
        <v>275</v>
      </c>
      <c r="U17" s="164" t="s">
        <v>301</v>
      </c>
      <c r="V17" s="164" t="s">
        <v>587</v>
      </c>
      <c r="W17" s="164" t="n">
        <v>718881910</v>
      </c>
      <c r="X17" s="164" t="n">
        <v>73110</v>
      </c>
      <c r="Y17" s="164" t="s">
        <v>591</v>
      </c>
      <c r="Z17" s="164" t="s">
        <v>590</v>
      </c>
      <c r="AA17" s="164" t="n">
        <v>0</v>
      </c>
      <c r="AB17" s="165"/>
      <c r="AC17" s="165"/>
      <c r="AD17" s="165"/>
      <c r="AE17" s="164" t="s">
        <v>592</v>
      </c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4" t="n">
        <v>98847326</v>
      </c>
      <c r="BE17" s="164" t="s">
        <v>30</v>
      </c>
      <c r="BF17" s="165"/>
      <c r="BG17" s="165"/>
      <c r="BH17" s="165"/>
      <c r="BI17" s="165"/>
    </row>
    <row r="18" customFormat="false" ht="15.75" hidden="false" customHeight="false" outlineLevel="0" collapsed="false">
      <c r="A18" s="6" t="n">
        <v>98741563</v>
      </c>
      <c r="B18" s="6" t="s">
        <v>320</v>
      </c>
      <c r="C18" s="6" t="s">
        <v>241</v>
      </c>
      <c r="D18" s="2"/>
      <c r="E18" s="6" t="n">
        <v>0</v>
      </c>
      <c r="F18" s="2"/>
      <c r="G18" s="2"/>
      <c r="H18" s="2"/>
      <c r="I18" s="2"/>
      <c r="J18" s="2"/>
      <c r="K18" s="2"/>
      <c r="L18" s="2"/>
      <c r="M18" s="7"/>
      <c r="N18" s="6" t="n">
        <v>0</v>
      </c>
      <c r="O18" s="2"/>
      <c r="P18" s="2" t="n">
        <f aca="false">SUM(F18:M18) - (N18 + O18)</f>
        <v>0</v>
      </c>
      <c r="Q18" s="13" t="n">
        <f aca="false">E18 - P18</f>
        <v>0</v>
      </c>
      <c r="R18" s="6" t="s">
        <v>553</v>
      </c>
      <c r="S18" s="59" t="n">
        <v>44583</v>
      </c>
      <c r="T18" s="6" t="s">
        <v>275</v>
      </c>
      <c r="U18" s="6" t="s">
        <v>321</v>
      </c>
      <c r="V18" s="6" t="s">
        <v>602</v>
      </c>
      <c r="W18" s="6" t="n">
        <v>791916509</v>
      </c>
      <c r="X18" s="6" t="n">
        <v>63730</v>
      </c>
      <c r="Y18" s="6" t="s">
        <v>603</v>
      </c>
      <c r="Z18" s="6" t="s">
        <v>601</v>
      </c>
      <c r="AA18" s="6" t="n">
        <v>0</v>
      </c>
      <c r="AB18" s="2"/>
      <c r="AC18" s="2"/>
      <c r="AD18" s="2"/>
      <c r="AE18" s="6" t="s">
        <v>604</v>
      </c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6" t="n">
        <v>98741563</v>
      </c>
      <c r="BE18" s="6" t="s">
        <v>30</v>
      </c>
      <c r="BF18" s="2"/>
      <c r="BG18" s="2"/>
      <c r="BH18" s="2"/>
      <c r="BI18" s="2"/>
    </row>
    <row r="19" customFormat="false" ht="15.75" hidden="false" customHeight="false" outlineLevel="0" collapsed="false">
      <c r="A19" s="164" t="n">
        <v>98400109</v>
      </c>
      <c r="B19" s="164" t="s">
        <v>247</v>
      </c>
      <c r="C19" s="164" t="s">
        <v>276</v>
      </c>
      <c r="D19" s="165"/>
      <c r="E19" s="164" t="n">
        <v>0</v>
      </c>
      <c r="F19" s="165"/>
      <c r="G19" s="165"/>
      <c r="H19" s="165"/>
      <c r="I19" s="165"/>
      <c r="J19" s="165"/>
      <c r="K19" s="165"/>
      <c r="L19" s="165"/>
      <c r="M19" s="166"/>
      <c r="N19" s="164" t="n">
        <v>0</v>
      </c>
      <c r="O19" s="165"/>
      <c r="P19" s="165" t="n">
        <f aca="false">SUM(F19:M19) - (N19 + O19)</f>
        <v>0</v>
      </c>
      <c r="Q19" s="167" t="n">
        <f aca="false">E19 - P19</f>
        <v>0</v>
      </c>
      <c r="R19" s="164" t="s">
        <v>553</v>
      </c>
      <c r="S19" s="168" t="n">
        <v>42685</v>
      </c>
      <c r="T19" s="164" t="s">
        <v>300</v>
      </c>
      <c r="U19" s="164" t="s">
        <v>248</v>
      </c>
      <c r="V19" s="164" t="s">
        <v>621</v>
      </c>
      <c r="W19" s="164" t="n">
        <v>634834218</v>
      </c>
      <c r="X19" s="164" t="n">
        <v>15120</v>
      </c>
      <c r="Y19" s="164" t="s">
        <v>622</v>
      </c>
      <c r="Z19" s="164" t="s">
        <v>620</v>
      </c>
      <c r="AA19" s="164" t="n">
        <v>0</v>
      </c>
      <c r="AB19" s="165"/>
      <c r="AC19" s="165"/>
      <c r="AD19" s="165"/>
      <c r="AE19" s="164" t="s">
        <v>623</v>
      </c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4" t="n">
        <v>98400109</v>
      </c>
      <c r="BE19" s="164" t="s">
        <v>30</v>
      </c>
      <c r="BF19" s="165"/>
      <c r="BG19" s="165"/>
      <c r="BH19" s="165"/>
      <c r="BI19" s="165"/>
    </row>
    <row r="20" customFormat="false" ht="15.75" hidden="false" customHeight="false" outlineLevel="0" collapsed="false">
      <c r="A20" s="6" t="n">
        <v>98137031</v>
      </c>
      <c r="B20" s="6" t="s">
        <v>269</v>
      </c>
      <c r="C20" s="6" t="s">
        <v>301</v>
      </c>
      <c r="D20" s="2"/>
      <c r="E20" s="6" t="n">
        <v>0</v>
      </c>
      <c r="F20" s="6" t="n">
        <v>0</v>
      </c>
      <c r="G20" s="2"/>
      <c r="H20" s="2"/>
      <c r="I20" s="2"/>
      <c r="J20" s="2"/>
      <c r="K20" s="2"/>
      <c r="L20" s="2"/>
      <c r="M20" s="7"/>
      <c r="N20" s="6" t="n">
        <v>0</v>
      </c>
      <c r="O20" s="2"/>
      <c r="P20" s="2" t="n">
        <f aca="false">SUM(F20:M20) - (N20 + O20)</f>
        <v>0</v>
      </c>
      <c r="Q20" s="13" t="n">
        <f aca="false">E20 - P20</f>
        <v>0</v>
      </c>
      <c r="R20" s="6" t="s">
        <v>548</v>
      </c>
      <c r="S20" s="59" t="n">
        <v>44854</v>
      </c>
      <c r="T20" s="6" t="s">
        <v>288</v>
      </c>
      <c r="U20" s="6" t="s">
        <v>276</v>
      </c>
      <c r="V20" s="6" t="s">
        <v>637</v>
      </c>
      <c r="W20" s="6" t="n">
        <v>748872518</v>
      </c>
      <c r="X20" s="6" t="n">
        <v>47700</v>
      </c>
      <c r="Y20" s="6" t="s">
        <v>638</v>
      </c>
      <c r="Z20" s="6" t="s">
        <v>636</v>
      </c>
      <c r="AA20" s="6" t="n">
        <v>0</v>
      </c>
      <c r="AB20" s="2"/>
      <c r="AC20" s="2"/>
      <c r="AD20" s="2"/>
      <c r="AE20" s="6" t="s">
        <v>639</v>
      </c>
      <c r="AF20" s="6" t="n">
        <v>1</v>
      </c>
      <c r="AG20" s="6" t="s">
        <v>233</v>
      </c>
      <c r="AH20" s="6" t="s">
        <v>640</v>
      </c>
      <c r="AI20" s="6" t="s">
        <v>235</v>
      </c>
      <c r="AJ20" s="6" t="n">
        <v>0</v>
      </c>
      <c r="AK20" s="6" t="s">
        <v>236</v>
      </c>
      <c r="AL20" s="6" t="n">
        <v>0</v>
      </c>
      <c r="AM20" s="6" t="n">
        <v>0</v>
      </c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6" t="n">
        <v>98137030</v>
      </c>
      <c r="BE20" s="6" t="s">
        <v>30</v>
      </c>
      <c r="BF20" s="2"/>
      <c r="BG20" s="2"/>
      <c r="BH20" s="2"/>
      <c r="BI20" s="2"/>
    </row>
    <row r="21" customFormat="false" ht="15.75" hidden="false" customHeight="false" outlineLevel="0" collapsed="false">
      <c r="A21" s="164" t="n">
        <v>98055092</v>
      </c>
      <c r="B21" s="164" t="s">
        <v>275</v>
      </c>
      <c r="C21" s="164" t="s">
        <v>306</v>
      </c>
      <c r="D21" s="165"/>
      <c r="E21" s="164" t="n">
        <v>0</v>
      </c>
      <c r="F21" s="164" t="n">
        <v>0</v>
      </c>
      <c r="G21" s="165"/>
      <c r="H21" s="165"/>
      <c r="I21" s="165"/>
      <c r="J21" s="165"/>
      <c r="K21" s="165"/>
      <c r="L21" s="165"/>
      <c r="M21" s="166"/>
      <c r="N21" s="164" t="n">
        <v>0</v>
      </c>
      <c r="O21" s="165"/>
      <c r="P21" s="165" t="n">
        <f aca="false">SUM(F21:M21) - (N21 + O21)</f>
        <v>0</v>
      </c>
      <c r="Q21" s="167" t="n">
        <f aca="false">E21 - P21</f>
        <v>0</v>
      </c>
      <c r="R21" s="164" t="s">
        <v>553</v>
      </c>
      <c r="S21" s="168" t="n">
        <v>44306</v>
      </c>
      <c r="T21" s="164" t="s">
        <v>312</v>
      </c>
      <c r="U21" s="164" t="s">
        <v>282</v>
      </c>
      <c r="V21" s="164" t="s">
        <v>643</v>
      </c>
      <c r="W21" s="164" t="n">
        <v>771040726</v>
      </c>
      <c r="X21" s="164" t="n">
        <v>50310</v>
      </c>
      <c r="Y21" s="164" t="s">
        <v>644</v>
      </c>
      <c r="Z21" s="164" t="s">
        <v>642</v>
      </c>
      <c r="AA21" s="164" t="n">
        <v>0</v>
      </c>
      <c r="AB21" s="165"/>
      <c r="AC21" s="165"/>
      <c r="AD21" s="165"/>
      <c r="AE21" s="164" t="s">
        <v>645</v>
      </c>
      <c r="AF21" s="164" t="n">
        <v>1</v>
      </c>
      <c r="AG21" s="164" t="s">
        <v>233</v>
      </c>
      <c r="AH21" s="164" t="s">
        <v>646</v>
      </c>
      <c r="AI21" s="164" t="s">
        <v>235</v>
      </c>
      <c r="AJ21" s="164" t="n">
        <v>0</v>
      </c>
      <c r="AK21" s="164" t="s">
        <v>236</v>
      </c>
      <c r="AL21" s="164" t="n">
        <v>0</v>
      </c>
      <c r="AM21" s="164" t="n">
        <v>0</v>
      </c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4" t="n">
        <v>98055091</v>
      </c>
      <c r="BE21" s="164" t="s">
        <v>30</v>
      </c>
      <c r="BF21" s="165"/>
      <c r="BG21" s="165"/>
      <c r="BH21" s="165"/>
      <c r="BI21" s="165"/>
    </row>
    <row r="22" customFormat="false" ht="15.75" hidden="false" customHeight="false" outlineLevel="0" collapsed="false">
      <c r="A22" s="6" t="n">
        <v>97841837</v>
      </c>
      <c r="B22" s="6" t="s">
        <v>294</v>
      </c>
      <c r="C22" s="6" t="s">
        <v>325</v>
      </c>
      <c r="D22" s="2"/>
      <c r="E22" s="6" t="n">
        <v>0</v>
      </c>
      <c r="F22" s="2"/>
      <c r="G22" s="2"/>
      <c r="H22" s="2"/>
      <c r="I22" s="2"/>
      <c r="J22" s="2"/>
      <c r="K22" s="2"/>
      <c r="L22" s="2"/>
      <c r="M22" s="7"/>
      <c r="N22" s="6" t="n">
        <v>0</v>
      </c>
      <c r="O22" s="2"/>
      <c r="P22" s="2" t="n">
        <f aca="false">SUM(F22:M22) - (N22 + O22)</f>
        <v>0</v>
      </c>
      <c r="Q22" s="13" t="n">
        <f aca="false">E22 - P22</f>
        <v>0</v>
      </c>
      <c r="R22" s="6" t="s">
        <v>553</v>
      </c>
      <c r="S22" s="59" t="n">
        <v>44848</v>
      </c>
      <c r="T22" s="6" t="s">
        <v>240</v>
      </c>
      <c r="U22" s="6" t="s">
        <v>301</v>
      </c>
      <c r="V22" s="6" t="s">
        <v>657</v>
      </c>
      <c r="W22" s="6" t="n">
        <v>749752329</v>
      </c>
      <c r="X22" s="6" t="n">
        <v>29250</v>
      </c>
      <c r="Y22" s="6" t="s">
        <v>658</v>
      </c>
      <c r="Z22" s="6" t="s">
        <v>656</v>
      </c>
      <c r="AA22" s="6" t="n">
        <v>0</v>
      </c>
      <c r="AB22" s="2"/>
      <c r="AC22" s="2"/>
      <c r="AD22" s="2"/>
      <c r="AE22" s="6" t="s">
        <v>659</v>
      </c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6" t="n">
        <v>97841837</v>
      </c>
      <c r="BE22" s="6" t="s">
        <v>30</v>
      </c>
      <c r="BF22" s="13"/>
      <c r="BG22" s="13"/>
      <c r="BH22" s="13"/>
      <c r="BI22" s="13"/>
    </row>
    <row r="23" customFormat="false" ht="15.75" hidden="false" customHeight="false" outlineLevel="0" collapsed="false">
      <c r="A23" s="164" t="n">
        <v>97375294</v>
      </c>
      <c r="B23" s="164" t="s">
        <v>240</v>
      </c>
      <c r="C23" s="164" t="s">
        <v>276</v>
      </c>
      <c r="D23" s="165"/>
      <c r="E23" s="164" t="n">
        <v>0</v>
      </c>
      <c r="F23" s="164" t="n">
        <v>0</v>
      </c>
      <c r="G23" s="165"/>
      <c r="H23" s="165"/>
      <c r="I23" s="165"/>
      <c r="J23" s="165"/>
      <c r="K23" s="165"/>
      <c r="L23" s="165"/>
      <c r="M23" s="166"/>
      <c r="N23" s="164" t="n">
        <v>0</v>
      </c>
      <c r="O23" s="165"/>
      <c r="P23" s="165" t="n">
        <f aca="false">SUM(F23:M23) - (N23 + O23)</f>
        <v>0</v>
      </c>
      <c r="Q23" s="167" t="n">
        <f aca="false">E23 - P23</f>
        <v>0</v>
      </c>
      <c r="R23" s="164" t="s">
        <v>242</v>
      </c>
      <c r="S23" s="168" t="n">
        <v>41431</v>
      </c>
      <c r="T23" s="164" t="s">
        <v>281</v>
      </c>
      <c r="U23" s="164" t="s">
        <v>248</v>
      </c>
      <c r="V23" s="164" t="s">
        <v>687</v>
      </c>
      <c r="W23" s="164" t="n">
        <v>687233868</v>
      </c>
      <c r="X23" s="164" t="n">
        <v>73170</v>
      </c>
      <c r="Y23" s="164" t="s">
        <v>690</v>
      </c>
      <c r="Z23" s="164" t="s">
        <v>686</v>
      </c>
      <c r="AA23" s="164" t="n">
        <v>0</v>
      </c>
      <c r="AB23" s="165"/>
      <c r="AC23" s="165"/>
      <c r="AD23" s="165"/>
      <c r="AE23" s="164" t="s">
        <v>691</v>
      </c>
      <c r="AF23" s="164" t="n">
        <v>1</v>
      </c>
      <c r="AG23" s="164" t="s">
        <v>233</v>
      </c>
      <c r="AH23" s="164" t="s">
        <v>689</v>
      </c>
      <c r="AI23" s="164" t="s">
        <v>235</v>
      </c>
      <c r="AJ23" s="164" t="n">
        <v>0</v>
      </c>
      <c r="AK23" s="164" t="s">
        <v>236</v>
      </c>
      <c r="AL23" s="164" t="n">
        <v>0</v>
      </c>
      <c r="AM23" s="164" t="n">
        <v>0</v>
      </c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4" t="n">
        <v>97375294</v>
      </c>
      <c r="BE23" s="164" t="s">
        <v>30</v>
      </c>
      <c r="BF23" s="165"/>
      <c r="BG23" s="165"/>
      <c r="BH23" s="165"/>
      <c r="BI23" s="165"/>
    </row>
    <row r="24" customFormat="false" ht="15.75" hidden="false" customHeight="false" outlineLevel="0" collapsed="false">
      <c r="A24" s="6" t="n">
        <v>96916055</v>
      </c>
      <c r="B24" s="6" t="s">
        <v>269</v>
      </c>
      <c r="C24" s="6" t="s">
        <v>313</v>
      </c>
      <c r="D24" s="2"/>
      <c r="E24" s="6" t="n">
        <v>0</v>
      </c>
      <c r="F24" s="2"/>
      <c r="G24" s="2"/>
      <c r="H24" s="2"/>
      <c r="I24" s="2"/>
      <c r="J24" s="2"/>
      <c r="K24" s="2"/>
      <c r="L24" s="2"/>
      <c r="M24" s="7"/>
      <c r="N24" s="6" t="n">
        <v>0</v>
      </c>
      <c r="O24" s="2"/>
      <c r="P24" s="2" t="n">
        <f aca="false">SUM(F24:M24) - (N24 + O24)</f>
        <v>0</v>
      </c>
      <c r="Q24" s="13" t="n">
        <f aca="false">E24 - P24</f>
        <v>0</v>
      </c>
      <c r="R24" s="6" t="s">
        <v>242</v>
      </c>
      <c r="S24" s="59" t="n">
        <v>44042</v>
      </c>
      <c r="T24" s="6" t="s">
        <v>305</v>
      </c>
      <c r="U24" s="6" t="s">
        <v>289</v>
      </c>
      <c r="V24" s="6" t="s">
        <v>714</v>
      </c>
      <c r="W24" s="6" t="n">
        <v>756741466</v>
      </c>
      <c r="X24" s="6" t="n">
        <v>34160</v>
      </c>
      <c r="Y24" s="6" t="s">
        <v>715</v>
      </c>
      <c r="Z24" s="6" t="s">
        <v>713</v>
      </c>
      <c r="AA24" s="6" t="n">
        <v>0</v>
      </c>
      <c r="AB24" s="2"/>
      <c r="AC24" s="2"/>
      <c r="AD24" s="2"/>
      <c r="AE24" s="6" t="s">
        <v>716</v>
      </c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6" t="n">
        <v>96916055</v>
      </c>
      <c r="BE24" s="6" t="s">
        <v>30</v>
      </c>
      <c r="BF24" s="2"/>
      <c r="BG24" s="2"/>
      <c r="BH24" s="2"/>
      <c r="BI24" s="2"/>
    </row>
    <row r="25" customFormat="false" ht="15.75" hidden="false" customHeight="false" outlineLevel="0" collapsed="false">
      <c r="A25" s="164" t="n">
        <v>96884568</v>
      </c>
      <c r="B25" s="164" t="s">
        <v>275</v>
      </c>
      <c r="C25" s="164" t="s">
        <v>230</v>
      </c>
      <c r="D25" s="165"/>
      <c r="E25" s="164" t="n">
        <v>0</v>
      </c>
      <c r="F25" s="165"/>
      <c r="G25" s="165"/>
      <c r="H25" s="165"/>
      <c r="I25" s="165"/>
      <c r="J25" s="165"/>
      <c r="K25" s="165"/>
      <c r="L25" s="165"/>
      <c r="M25" s="166"/>
      <c r="N25" s="164" t="n">
        <v>0</v>
      </c>
      <c r="O25" s="165"/>
      <c r="P25" s="165" t="n">
        <f aca="false">SUM(F25:M25) - (N25 + O25)</f>
        <v>0</v>
      </c>
      <c r="Q25" s="167" t="n">
        <f aca="false">E25 - P25</f>
        <v>0</v>
      </c>
      <c r="R25" s="164" t="s">
        <v>231</v>
      </c>
      <c r="S25" s="168" t="n">
        <v>39943</v>
      </c>
      <c r="T25" s="164" t="s">
        <v>308</v>
      </c>
      <c r="U25" s="164" t="s">
        <v>295</v>
      </c>
      <c r="V25" s="164" t="s">
        <v>653</v>
      </c>
      <c r="W25" s="164" t="n">
        <v>626031204</v>
      </c>
      <c r="X25" s="164" t="n">
        <v>25680</v>
      </c>
      <c r="Y25" s="164" t="s">
        <v>718</v>
      </c>
      <c r="Z25" s="164" t="s">
        <v>717</v>
      </c>
      <c r="AA25" s="164" t="n">
        <v>0</v>
      </c>
      <c r="AB25" s="165"/>
      <c r="AC25" s="165"/>
      <c r="AD25" s="165"/>
      <c r="AE25" s="164" t="s">
        <v>719</v>
      </c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4" t="n">
        <v>96884568</v>
      </c>
      <c r="BE25" s="164" t="s">
        <v>30</v>
      </c>
      <c r="BF25" s="165"/>
      <c r="BG25" s="165"/>
      <c r="BH25" s="165"/>
      <c r="BI25" s="165"/>
    </row>
    <row r="26" customFormat="false" ht="15.75" hidden="false" customHeight="false" outlineLevel="0" collapsed="false">
      <c r="A26" s="6" t="n">
        <v>96881030</v>
      </c>
      <c r="B26" s="6" t="s">
        <v>281</v>
      </c>
      <c r="C26" s="6" t="s">
        <v>321</v>
      </c>
      <c r="D26" s="2"/>
      <c r="E26" s="6" t="n">
        <v>0</v>
      </c>
      <c r="F26" s="2"/>
      <c r="G26" s="2"/>
      <c r="H26" s="2"/>
      <c r="I26" s="2"/>
      <c r="J26" s="2"/>
      <c r="K26" s="2"/>
      <c r="L26" s="2"/>
      <c r="M26" s="7"/>
      <c r="N26" s="6" t="n">
        <v>0</v>
      </c>
      <c r="O26" s="2"/>
      <c r="P26" s="2" t="n">
        <f aca="false">SUM(F26:M26) - (N26 + O26)</f>
        <v>0</v>
      </c>
      <c r="Q26" s="13" t="n">
        <f aca="false">E26 - P26</f>
        <v>0</v>
      </c>
      <c r="R26" s="6" t="s">
        <v>242</v>
      </c>
      <c r="S26" s="59" t="n">
        <v>27743</v>
      </c>
      <c r="T26" s="6" t="s">
        <v>288</v>
      </c>
      <c r="U26" s="6" t="s">
        <v>301</v>
      </c>
      <c r="V26" s="6" t="s">
        <v>458</v>
      </c>
      <c r="W26" s="6" t="n">
        <v>609716269</v>
      </c>
      <c r="X26" s="6" t="n">
        <v>88470</v>
      </c>
      <c r="Y26" s="6" t="s">
        <v>721</v>
      </c>
      <c r="Z26" s="6" t="s">
        <v>720</v>
      </c>
      <c r="AA26" s="6" t="n">
        <v>0</v>
      </c>
      <c r="AB26" s="2"/>
      <c r="AC26" s="2"/>
      <c r="AD26" s="2"/>
      <c r="AE26" s="6" t="s">
        <v>722</v>
      </c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6" t="n">
        <v>96881030</v>
      </c>
      <c r="BE26" s="6" t="s">
        <v>30</v>
      </c>
      <c r="BF26" s="13"/>
      <c r="BG26" s="13"/>
      <c r="BH26" s="13"/>
      <c r="BI26" s="13"/>
    </row>
    <row r="27" customFormat="false" ht="15.75" hidden="false" customHeight="false" outlineLevel="0" collapsed="false">
      <c r="A27" s="164" t="n">
        <v>96828105</v>
      </c>
      <c r="B27" s="164" t="s">
        <v>300</v>
      </c>
      <c r="C27" s="164" t="s">
        <v>230</v>
      </c>
      <c r="D27" s="165"/>
      <c r="E27" s="164" t="n">
        <v>0</v>
      </c>
      <c r="F27" s="165"/>
      <c r="G27" s="165"/>
      <c r="H27" s="165"/>
      <c r="I27" s="165"/>
      <c r="J27" s="165"/>
      <c r="K27" s="165"/>
      <c r="L27" s="165"/>
      <c r="M27" s="166"/>
      <c r="N27" s="164" t="n">
        <v>0</v>
      </c>
      <c r="O27" s="165"/>
      <c r="P27" s="165" t="n">
        <f aca="false">SUM(F27:M27) - (N27 + O27)</f>
        <v>0</v>
      </c>
      <c r="Q27" s="167" t="n">
        <f aca="false">E27 - P27</f>
        <v>0</v>
      </c>
      <c r="R27" s="164" t="s">
        <v>242</v>
      </c>
      <c r="S27" s="168" t="n">
        <v>44763</v>
      </c>
      <c r="T27" s="164" t="s">
        <v>320</v>
      </c>
      <c r="U27" s="164" t="s">
        <v>321</v>
      </c>
      <c r="V27" s="164" t="s">
        <v>733</v>
      </c>
      <c r="W27" s="164" t="n">
        <v>671341961</v>
      </c>
      <c r="X27" s="164" t="n">
        <v>15230</v>
      </c>
      <c r="Y27" s="164" t="s">
        <v>734</v>
      </c>
      <c r="Z27" s="164" t="s">
        <v>732</v>
      </c>
      <c r="AA27" s="164" t="n">
        <v>0</v>
      </c>
      <c r="AB27" s="165"/>
      <c r="AC27" s="165"/>
      <c r="AD27" s="165"/>
      <c r="AE27" s="164" t="s">
        <v>735</v>
      </c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4" t="n">
        <v>96828101</v>
      </c>
      <c r="BE27" s="164" t="s">
        <v>30</v>
      </c>
      <c r="BF27" s="165"/>
      <c r="BG27" s="165"/>
      <c r="BH27" s="165"/>
      <c r="BI27" s="165"/>
    </row>
    <row r="28" customFormat="false" ht="15.75" hidden="false" customHeight="false" outlineLevel="0" collapsed="false">
      <c r="A28" s="6" t="n">
        <v>96828101</v>
      </c>
      <c r="B28" s="6" t="s">
        <v>305</v>
      </c>
      <c r="C28" s="6" t="s">
        <v>230</v>
      </c>
      <c r="D28" s="2"/>
      <c r="E28" s="6" t="n">
        <v>0</v>
      </c>
      <c r="F28" s="2"/>
      <c r="G28" s="2"/>
      <c r="H28" s="2"/>
      <c r="I28" s="2"/>
      <c r="J28" s="2"/>
      <c r="K28" s="2"/>
      <c r="L28" s="2"/>
      <c r="M28" s="7"/>
      <c r="N28" s="6" t="n">
        <v>0</v>
      </c>
      <c r="O28" s="2"/>
      <c r="P28" s="2" t="n">
        <f aca="false">SUM(F28:M28) - (N28 + O28)</f>
        <v>0</v>
      </c>
      <c r="Q28" s="13" t="n">
        <f aca="false">E28 - P28</f>
        <v>0</v>
      </c>
      <c r="R28" s="6" t="s">
        <v>242</v>
      </c>
      <c r="S28" s="59" t="n">
        <v>43988</v>
      </c>
      <c r="T28" s="6" t="s">
        <v>320</v>
      </c>
      <c r="U28" s="6" t="s">
        <v>321</v>
      </c>
      <c r="V28" s="6" t="s">
        <v>733</v>
      </c>
      <c r="W28" s="6" t="n">
        <v>681730614</v>
      </c>
      <c r="X28" s="6" t="n">
        <v>76710</v>
      </c>
      <c r="Y28" s="6" t="s">
        <v>736</v>
      </c>
      <c r="Z28" s="6" t="s">
        <v>732</v>
      </c>
      <c r="AA28" s="6" t="n">
        <v>0</v>
      </c>
      <c r="AB28" s="2"/>
      <c r="AC28" s="2"/>
      <c r="AD28" s="2"/>
      <c r="AE28" s="6" t="s">
        <v>737</v>
      </c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6" t="n">
        <v>96828101</v>
      </c>
      <c r="BE28" s="6" t="s">
        <v>30</v>
      </c>
      <c r="BF28" s="2"/>
      <c r="BG28" s="2"/>
      <c r="BH28" s="2"/>
      <c r="BI28" s="2"/>
    </row>
    <row r="29" customFormat="false" ht="15.75" hidden="false" customHeight="false" outlineLevel="0" collapsed="false">
      <c r="A29" s="164" t="n">
        <v>96684019</v>
      </c>
      <c r="B29" s="164" t="s">
        <v>320</v>
      </c>
      <c r="C29" s="164" t="s">
        <v>258</v>
      </c>
      <c r="D29" s="165"/>
      <c r="E29" s="164" t="n">
        <v>0</v>
      </c>
      <c r="F29" s="165"/>
      <c r="G29" s="165"/>
      <c r="H29" s="165"/>
      <c r="I29" s="165"/>
      <c r="J29" s="165"/>
      <c r="K29" s="165"/>
      <c r="L29" s="165"/>
      <c r="M29" s="166"/>
      <c r="N29" s="164" t="n">
        <v>0</v>
      </c>
      <c r="O29" s="165"/>
      <c r="P29" s="165" t="n">
        <f aca="false">SUM(F29:M29) - (N29 + O29)</f>
        <v>0</v>
      </c>
      <c r="Q29" s="167" t="n">
        <f aca="false">E29 - P29</f>
        <v>0</v>
      </c>
      <c r="R29" s="164" t="s">
        <v>242</v>
      </c>
      <c r="S29" s="168" t="n">
        <v>34050</v>
      </c>
      <c r="T29" s="164" t="s">
        <v>240</v>
      </c>
      <c r="U29" s="164" t="s">
        <v>230</v>
      </c>
      <c r="V29" s="164" t="s">
        <v>746</v>
      </c>
      <c r="W29" s="164" t="n">
        <v>614975186</v>
      </c>
      <c r="X29" s="164" t="n">
        <v>51110</v>
      </c>
      <c r="Y29" s="164" t="s">
        <v>747</v>
      </c>
      <c r="Z29" s="164" t="s">
        <v>745</v>
      </c>
      <c r="AA29" s="164" t="n">
        <v>0</v>
      </c>
      <c r="AB29" s="165"/>
      <c r="AC29" s="165"/>
      <c r="AD29" s="165"/>
      <c r="AE29" s="164" t="s">
        <v>748</v>
      </c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5"/>
      <c r="BB29" s="165"/>
      <c r="BC29" s="165"/>
      <c r="BD29" s="164" t="n">
        <v>96684019</v>
      </c>
      <c r="BE29" s="164" t="s">
        <v>30</v>
      </c>
      <c r="BF29" s="165"/>
      <c r="BG29" s="165"/>
      <c r="BH29" s="165"/>
      <c r="BI29" s="165"/>
    </row>
    <row r="30" customFormat="false" ht="15.75" hidden="false" customHeight="false" outlineLevel="0" collapsed="false">
      <c r="A30" s="6" t="n">
        <v>96633119</v>
      </c>
      <c r="B30" s="6" t="s">
        <v>308</v>
      </c>
      <c r="C30" s="6" t="s">
        <v>258</v>
      </c>
      <c r="D30" s="2"/>
      <c r="E30" s="6" t="n">
        <v>0</v>
      </c>
      <c r="F30" s="2"/>
      <c r="G30" s="2"/>
      <c r="H30" s="2"/>
      <c r="I30" s="2"/>
      <c r="J30" s="2"/>
      <c r="K30" s="2"/>
      <c r="L30" s="2"/>
      <c r="M30" s="7"/>
      <c r="N30" s="6" t="n">
        <v>0</v>
      </c>
      <c r="O30" s="2"/>
      <c r="P30" s="2" t="n">
        <f aca="false">SUM(F30:M30) - (N30 + O30)</f>
        <v>0</v>
      </c>
      <c r="Q30" s="13" t="n">
        <f aca="false">E30 - P30</f>
        <v>0</v>
      </c>
      <c r="R30" s="2"/>
      <c r="S30" s="59" t="n">
        <v>36077</v>
      </c>
      <c r="T30" s="6" t="s">
        <v>281</v>
      </c>
      <c r="U30" s="6" t="s">
        <v>334</v>
      </c>
      <c r="V30" s="6" t="s">
        <v>479</v>
      </c>
      <c r="W30" s="6" t="n">
        <v>669658539</v>
      </c>
      <c r="X30" s="6" t="n">
        <v>20236</v>
      </c>
      <c r="Y30" s="6" t="s">
        <v>756</v>
      </c>
      <c r="Z30" s="6" t="s">
        <v>755</v>
      </c>
      <c r="AA30" s="6" t="n">
        <v>0</v>
      </c>
      <c r="AB30" s="2"/>
      <c r="AC30" s="2"/>
      <c r="AD30" s="2"/>
      <c r="AE30" s="6" t="s">
        <v>757</v>
      </c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6" t="n">
        <v>96633119</v>
      </c>
      <c r="BE30" s="6" t="s">
        <v>30</v>
      </c>
      <c r="BF30" s="2"/>
      <c r="BG30" s="2"/>
      <c r="BH30" s="2"/>
      <c r="BI30" s="2"/>
    </row>
    <row r="31" customFormat="false" ht="15.75" hidden="false" customHeight="false" outlineLevel="0" collapsed="false">
      <c r="A31" s="164" t="n">
        <v>96627607</v>
      </c>
      <c r="B31" s="164" t="s">
        <v>247</v>
      </c>
      <c r="C31" s="164" t="s">
        <v>276</v>
      </c>
      <c r="D31" s="165"/>
      <c r="E31" s="164" t="n">
        <v>0</v>
      </c>
      <c r="F31" s="165"/>
      <c r="G31" s="165"/>
      <c r="H31" s="165"/>
      <c r="I31" s="165"/>
      <c r="J31" s="165"/>
      <c r="K31" s="165"/>
      <c r="L31" s="165"/>
      <c r="M31" s="166"/>
      <c r="N31" s="164" t="n">
        <v>0</v>
      </c>
      <c r="O31" s="165"/>
      <c r="P31" s="165" t="n">
        <f aca="false">SUM(F31:M31) - (N31 + O31)</f>
        <v>0</v>
      </c>
      <c r="Q31" s="167" t="n">
        <f aca="false">E31 - P31</f>
        <v>0</v>
      </c>
      <c r="R31" s="164" t="s">
        <v>242</v>
      </c>
      <c r="S31" s="168" t="n">
        <v>44651</v>
      </c>
      <c r="T31" s="164" t="s">
        <v>263</v>
      </c>
      <c r="U31" s="164" t="s">
        <v>258</v>
      </c>
      <c r="V31" s="164" t="s">
        <v>759</v>
      </c>
      <c r="W31" s="164" t="n">
        <v>794305485</v>
      </c>
      <c r="X31" s="164" t="n">
        <v>10200</v>
      </c>
      <c r="Y31" s="164" t="s">
        <v>760</v>
      </c>
      <c r="Z31" s="164" t="s">
        <v>758</v>
      </c>
      <c r="AA31" s="164" t="n">
        <v>0</v>
      </c>
      <c r="AB31" s="165"/>
      <c r="AC31" s="165"/>
      <c r="AD31" s="165"/>
      <c r="AE31" s="164" t="s">
        <v>761</v>
      </c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165"/>
      <c r="BD31" s="164" t="n">
        <v>96627607</v>
      </c>
      <c r="BE31" s="164" t="s">
        <v>30</v>
      </c>
      <c r="BF31" s="165"/>
      <c r="BG31" s="165"/>
      <c r="BH31" s="165"/>
      <c r="BI31" s="165"/>
    </row>
    <row r="32" customFormat="false" ht="15.75" hidden="false" customHeight="false" outlineLevel="0" collapsed="false">
      <c r="A32" s="6" t="n">
        <v>96589782</v>
      </c>
      <c r="B32" s="6" t="s">
        <v>269</v>
      </c>
      <c r="C32" s="6" t="s">
        <v>301</v>
      </c>
      <c r="D32" s="2"/>
      <c r="E32" s="6" t="n">
        <v>0</v>
      </c>
      <c r="F32" s="2"/>
      <c r="G32" s="2"/>
      <c r="H32" s="2"/>
      <c r="I32" s="2"/>
      <c r="J32" s="2"/>
      <c r="K32" s="2"/>
      <c r="L32" s="2"/>
      <c r="M32" s="7"/>
      <c r="N32" s="6" t="n">
        <v>0</v>
      </c>
      <c r="O32" s="2"/>
      <c r="P32" s="2" t="n">
        <f aca="false">SUM(F32:M32) - (N32 + O32)</f>
        <v>0</v>
      </c>
      <c r="Q32" s="13" t="n">
        <f aca="false">E32 - P32</f>
        <v>0</v>
      </c>
      <c r="R32" s="6" t="s">
        <v>242</v>
      </c>
      <c r="S32" s="59" t="n">
        <v>44003</v>
      </c>
      <c r="T32" s="6" t="s">
        <v>312</v>
      </c>
      <c r="U32" s="6" t="s">
        <v>282</v>
      </c>
      <c r="V32" s="6" t="s">
        <v>643</v>
      </c>
      <c r="W32" s="6" t="n">
        <v>644403684</v>
      </c>
      <c r="X32" s="6" t="n">
        <v>50850</v>
      </c>
      <c r="Y32" s="6" t="s">
        <v>774</v>
      </c>
      <c r="Z32" s="6" t="s">
        <v>773</v>
      </c>
      <c r="AA32" s="6" t="n">
        <v>0</v>
      </c>
      <c r="AB32" s="2"/>
      <c r="AC32" s="2"/>
      <c r="AD32" s="2"/>
      <c r="AE32" s="6" t="s">
        <v>775</v>
      </c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6" t="n">
        <v>96589782</v>
      </c>
      <c r="BE32" s="6" t="s">
        <v>30</v>
      </c>
      <c r="BF32" s="2"/>
      <c r="BG32" s="2"/>
      <c r="BH32" s="2"/>
      <c r="BI32" s="2"/>
    </row>
    <row r="33" customFormat="false" ht="15.75" hidden="false" customHeight="false" outlineLevel="0" collapsed="false">
      <c r="A33" s="164" t="n">
        <v>96303161</v>
      </c>
      <c r="B33" s="164" t="s">
        <v>247</v>
      </c>
      <c r="C33" s="164" t="s">
        <v>276</v>
      </c>
      <c r="D33" s="165"/>
      <c r="E33" s="164" t="n">
        <v>0</v>
      </c>
      <c r="F33" s="165"/>
      <c r="G33" s="165"/>
      <c r="H33" s="165"/>
      <c r="I33" s="165"/>
      <c r="J33" s="165"/>
      <c r="K33" s="165"/>
      <c r="L33" s="165"/>
      <c r="M33" s="166"/>
      <c r="N33" s="164" t="n">
        <v>0</v>
      </c>
      <c r="O33" s="165"/>
      <c r="P33" s="165" t="n">
        <f aca="false">SUM(F33:M33) - (N33 + O33)</f>
        <v>0</v>
      </c>
      <c r="Q33" s="167" t="n">
        <f aca="false">E33 - P33</f>
        <v>0</v>
      </c>
      <c r="R33" s="164" t="s">
        <v>242</v>
      </c>
      <c r="S33" s="168" t="n">
        <v>43468</v>
      </c>
      <c r="T33" s="164" t="s">
        <v>308</v>
      </c>
      <c r="U33" s="164" t="s">
        <v>248</v>
      </c>
      <c r="V33" s="164" t="s">
        <v>817</v>
      </c>
      <c r="W33" s="164" t="n">
        <v>624352169</v>
      </c>
      <c r="X33" s="164" t="n">
        <v>48160</v>
      </c>
      <c r="Y33" s="164" t="s">
        <v>818</v>
      </c>
      <c r="Z33" s="164" t="s">
        <v>816</v>
      </c>
      <c r="AA33" s="164" t="n">
        <v>0</v>
      </c>
      <c r="AB33" s="165"/>
      <c r="AC33" s="165"/>
      <c r="AD33" s="165"/>
      <c r="AE33" s="164" t="s">
        <v>819</v>
      </c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5"/>
      <c r="BC33" s="165"/>
      <c r="BD33" s="164" t="n">
        <v>96303159</v>
      </c>
      <c r="BE33" s="164" t="s">
        <v>30</v>
      </c>
      <c r="BF33" s="165"/>
      <c r="BG33" s="165"/>
      <c r="BH33" s="165"/>
      <c r="BI33" s="165"/>
    </row>
    <row r="34" customFormat="false" ht="15.75" hidden="false" customHeight="false" outlineLevel="0" collapsed="false">
      <c r="A34" s="6" t="n">
        <v>96303160</v>
      </c>
      <c r="B34" s="6" t="s">
        <v>253</v>
      </c>
      <c r="C34" s="6" t="s">
        <v>276</v>
      </c>
      <c r="D34" s="2"/>
      <c r="E34" s="6" t="n">
        <v>0</v>
      </c>
      <c r="F34" s="2"/>
      <c r="G34" s="2"/>
      <c r="H34" s="2"/>
      <c r="I34" s="2"/>
      <c r="J34" s="2"/>
      <c r="K34" s="2"/>
      <c r="L34" s="2"/>
      <c r="M34" s="7"/>
      <c r="N34" s="6" t="n">
        <v>0</v>
      </c>
      <c r="O34" s="2"/>
      <c r="P34" s="2" t="n">
        <f aca="false">SUM(F34:M34) - (N34 + O34)</f>
        <v>0</v>
      </c>
      <c r="Q34" s="13" t="n">
        <f aca="false">E34 - P34</f>
        <v>0</v>
      </c>
      <c r="R34" s="6" t="s">
        <v>231</v>
      </c>
      <c r="S34" s="59" t="n">
        <v>41204</v>
      </c>
      <c r="T34" s="6" t="s">
        <v>308</v>
      </c>
      <c r="U34" s="6" t="s">
        <v>248</v>
      </c>
      <c r="V34" s="6" t="s">
        <v>817</v>
      </c>
      <c r="W34" s="6" t="n">
        <v>684763292</v>
      </c>
      <c r="X34" s="6" t="n">
        <v>74660</v>
      </c>
      <c r="Y34" s="6" t="s">
        <v>820</v>
      </c>
      <c r="Z34" s="6" t="s">
        <v>816</v>
      </c>
      <c r="AA34" s="6" t="n">
        <v>0</v>
      </c>
      <c r="AB34" s="2"/>
      <c r="AC34" s="2"/>
      <c r="AD34" s="2"/>
      <c r="AE34" s="6" t="s">
        <v>821</v>
      </c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6" t="n">
        <v>96303159</v>
      </c>
      <c r="BE34" s="6" t="s">
        <v>30</v>
      </c>
      <c r="BF34" s="2"/>
      <c r="BG34" s="2"/>
      <c r="BH34" s="2"/>
      <c r="BI34" s="2"/>
    </row>
    <row r="35" customFormat="false" ht="15.75" hidden="false" customHeight="false" outlineLevel="0" collapsed="false">
      <c r="A35" s="164" t="n">
        <v>96303159</v>
      </c>
      <c r="B35" s="164" t="s">
        <v>257</v>
      </c>
      <c r="C35" s="164" t="s">
        <v>276</v>
      </c>
      <c r="D35" s="165"/>
      <c r="E35" s="164" t="n">
        <v>0</v>
      </c>
      <c r="F35" s="165"/>
      <c r="G35" s="165"/>
      <c r="H35" s="165"/>
      <c r="I35" s="165"/>
      <c r="J35" s="165"/>
      <c r="K35" s="165"/>
      <c r="L35" s="165"/>
      <c r="M35" s="166"/>
      <c r="N35" s="164" t="n">
        <v>0</v>
      </c>
      <c r="O35" s="165"/>
      <c r="P35" s="165" t="n">
        <f aca="false">SUM(F35:M35) - (N35 + O35)</f>
        <v>0</v>
      </c>
      <c r="Q35" s="167" t="n">
        <f aca="false">E35 - P35</f>
        <v>0</v>
      </c>
      <c r="R35" s="164" t="s">
        <v>242</v>
      </c>
      <c r="S35" s="168" t="n">
        <v>39772</v>
      </c>
      <c r="T35" s="164" t="s">
        <v>308</v>
      </c>
      <c r="U35" s="164" t="s">
        <v>248</v>
      </c>
      <c r="V35" s="164" t="s">
        <v>817</v>
      </c>
      <c r="W35" s="164" t="n">
        <v>689732526</v>
      </c>
      <c r="X35" s="164" t="n">
        <v>3130</v>
      </c>
      <c r="Y35" s="164" t="s">
        <v>822</v>
      </c>
      <c r="Z35" s="164" t="s">
        <v>816</v>
      </c>
      <c r="AA35" s="164" t="n">
        <v>0</v>
      </c>
      <c r="AB35" s="165"/>
      <c r="AC35" s="165"/>
      <c r="AD35" s="165"/>
      <c r="AE35" s="164" t="s">
        <v>821</v>
      </c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4" t="n">
        <v>96303159</v>
      </c>
      <c r="BE35" s="164" t="s">
        <v>30</v>
      </c>
      <c r="BF35" s="165"/>
      <c r="BG35" s="165"/>
      <c r="BH35" s="165"/>
      <c r="BI35" s="165"/>
    </row>
    <row r="36" customFormat="false" ht="15.75" hidden="false" customHeight="false" outlineLevel="0" collapsed="false">
      <c r="A36" s="6" t="n">
        <v>96218857</v>
      </c>
      <c r="B36" s="6" t="s">
        <v>294</v>
      </c>
      <c r="C36" s="6" t="s">
        <v>321</v>
      </c>
      <c r="D36" s="2"/>
      <c r="E36" s="6" t="n">
        <v>0</v>
      </c>
      <c r="F36" s="2"/>
      <c r="G36" s="2"/>
      <c r="H36" s="2"/>
      <c r="I36" s="2"/>
      <c r="J36" s="2"/>
      <c r="K36" s="2"/>
      <c r="L36" s="2"/>
      <c r="M36" s="7"/>
      <c r="N36" s="6" t="n">
        <v>0</v>
      </c>
      <c r="O36" s="2"/>
      <c r="P36" s="2" t="n">
        <f aca="false">SUM(F36:M36) - (N36 + O36)</f>
        <v>0</v>
      </c>
      <c r="Q36" s="13" t="n">
        <f aca="false">E36 - P36</f>
        <v>0</v>
      </c>
      <c r="R36" s="6" t="s">
        <v>231</v>
      </c>
      <c r="S36" s="59" t="n">
        <v>44442</v>
      </c>
      <c r="T36" s="6" t="s">
        <v>269</v>
      </c>
      <c r="U36" s="6" t="s">
        <v>289</v>
      </c>
      <c r="V36" s="6" t="s">
        <v>512</v>
      </c>
      <c r="W36" s="6" t="n">
        <v>754154809</v>
      </c>
      <c r="X36" s="6" t="n">
        <v>14100</v>
      </c>
      <c r="Y36" s="6" t="s">
        <v>842</v>
      </c>
      <c r="Z36" s="6" t="s">
        <v>841</v>
      </c>
      <c r="AA36" s="6" t="n">
        <v>0</v>
      </c>
      <c r="AB36" s="2"/>
      <c r="AC36" s="2"/>
      <c r="AD36" s="2"/>
      <c r="AE36" s="6" t="s">
        <v>843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6" t="n">
        <v>96218857</v>
      </c>
      <c r="BE36" s="6" t="s">
        <v>30</v>
      </c>
      <c r="BF36" s="2"/>
      <c r="BG36" s="2"/>
      <c r="BH36" s="2"/>
      <c r="BI36" s="2"/>
    </row>
    <row r="37" customFormat="false" ht="15.75" hidden="false" customHeight="false" outlineLevel="0" collapsed="false">
      <c r="A37" s="164" t="n">
        <v>96198479</v>
      </c>
      <c r="B37" s="164" t="s">
        <v>269</v>
      </c>
      <c r="C37" s="164" t="s">
        <v>289</v>
      </c>
      <c r="D37" s="165"/>
      <c r="E37" s="164" t="n">
        <v>0</v>
      </c>
      <c r="F37" s="165"/>
      <c r="G37" s="165"/>
      <c r="H37" s="165"/>
      <c r="I37" s="165"/>
      <c r="J37" s="165"/>
      <c r="K37" s="165"/>
      <c r="L37" s="165"/>
      <c r="M37" s="166"/>
      <c r="N37" s="164" t="n">
        <v>0</v>
      </c>
      <c r="O37" s="165"/>
      <c r="P37" s="165" t="n">
        <f aca="false">SUM(F37:M37) - (N37 + O37)</f>
        <v>0</v>
      </c>
      <c r="Q37" s="167" t="n">
        <f aca="false">E37 - P37</f>
        <v>0</v>
      </c>
      <c r="R37" s="164" t="s">
        <v>231</v>
      </c>
      <c r="S37" s="168" t="n">
        <v>43491</v>
      </c>
      <c r="T37" s="164" t="s">
        <v>305</v>
      </c>
      <c r="U37" s="164" t="s">
        <v>264</v>
      </c>
      <c r="V37" s="164" t="s">
        <v>268</v>
      </c>
      <c r="W37" s="164" t="n">
        <v>645703620</v>
      </c>
      <c r="X37" s="164" t="n">
        <v>77515</v>
      </c>
      <c r="Y37" s="164" t="s">
        <v>855</v>
      </c>
      <c r="Z37" s="164" t="s">
        <v>854</v>
      </c>
      <c r="AA37" s="164" t="n">
        <v>0</v>
      </c>
      <c r="AB37" s="165"/>
      <c r="AC37" s="165"/>
      <c r="AD37" s="165"/>
      <c r="AE37" s="164" t="s">
        <v>856</v>
      </c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4" t="n">
        <v>96198479</v>
      </c>
      <c r="BE37" s="164" t="s">
        <v>30</v>
      </c>
      <c r="BF37" s="165"/>
      <c r="BG37" s="165"/>
      <c r="BH37" s="165"/>
      <c r="BI37" s="165"/>
    </row>
    <row r="38" customFormat="false" ht="15.75" hidden="false" customHeight="false" outlineLevel="0" collapsed="false">
      <c r="A38" s="6" t="n">
        <v>96187049</v>
      </c>
      <c r="B38" s="6" t="s">
        <v>240</v>
      </c>
      <c r="C38" s="6" t="s">
        <v>264</v>
      </c>
      <c r="D38" s="2"/>
      <c r="E38" s="6" t="n">
        <v>0</v>
      </c>
      <c r="F38" s="2"/>
      <c r="G38" s="2"/>
      <c r="H38" s="2"/>
      <c r="I38" s="2"/>
      <c r="J38" s="2"/>
      <c r="K38" s="2"/>
      <c r="L38" s="2"/>
      <c r="M38" s="7"/>
      <c r="N38" s="6" t="n">
        <v>0</v>
      </c>
      <c r="O38" s="2"/>
      <c r="P38" s="2" t="n">
        <f aca="false">SUM(F38:M38) - (N38 + O38)</f>
        <v>0</v>
      </c>
      <c r="Q38" s="13" t="n">
        <f aca="false">E38 - P38</f>
        <v>0</v>
      </c>
      <c r="R38" s="6" t="s">
        <v>231</v>
      </c>
      <c r="S38" s="59" t="n">
        <v>34728</v>
      </c>
      <c r="T38" s="6" t="s">
        <v>300</v>
      </c>
      <c r="U38" s="6" t="s">
        <v>230</v>
      </c>
      <c r="V38" s="6" t="s">
        <v>809</v>
      </c>
      <c r="W38" s="6" t="n">
        <v>732239222</v>
      </c>
      <c r="X38" s="6" t="n">
        <v>32430</v>
      </c>
      <c r="Y38" s="6" t="s">
        <v>865</v>
      </c>
      <c r="Z38" s="6" t="s">
        <v>864</v>
      </c>
      <c r="AA38" s="6" t="n">
        <v>0</v>
      </c>
      <c r="AB38" s="2"/>
      <c r="AC38" s="2"/>
      <c r="AD38" s="2"/>
      <c r="AE38" s="6" t="s">
        <v>866</v>
      </c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6" t="n">
        <v>96187049</v>
      </c>
      <c r="BE38" s="6" t="s">
        <v>30</v>
      </c>
      <c r="BF38" s="2"/>
      <c r="BG38" s="2"/>
      <c r="BH38" s="2"/>
      <c r="BI38" s="2"/>
    </row>
    <row r="39" customFormat="false" ht="15.75" hidden="false" customHeight="false" outlineLevel="0" collapsed="false">
      <c r="A39" s="164" t="n">
        <v>96174288</v>
      </c>
      <c r="B39" s="164" t="s">
        <v>257</v>
      </c>
      <c r="C39" s="164" t="s">
        <v>295</v>
      </c>
      <c r="D39" s="165"/>
      <c r="E39" s="164" t="n">
        <v>0</v>
      </c>
      <c r="F39" s="165"/>
      <c r="G39" s="165"/>
      <c r="H39" s="165"/>
      <c r="I39" s="165"/>
      <c r="J39" s="165"/>
      <c r="K39" s="165"/>
      <c r="L39" s="165"/>
      <c r="M39" s="166"/>
      <c r="N39" s="164" t="n">
        <v>0</v>
      </c>
      <c r="O39" s="165"/>
      <c r="P39" s="165" t="n">
        <f aca="false">SUM(F39:M39) - (N39 + O39)</f>
        <v>0</v>
      </c>
      <c r="Q39" s="167" t="n">
        <f aca="false">E39 - P39</f>
        <v>0</v>
      </c>
      <c r="R39" s="164" t="s">
        <v>242</v>
      </c>
      <c r="S39" s="168" t="n">
        <v>44056</v>
      </c>
      <c r="T39" s="164" t="s">
        <v>294</v>
      </c>
      <c r="U39" s="164" t="s">
        <v>258</v>
      </c>
      <c r="V39" s="164" t="s">
        <v>879</v>
      </c>
      <c r="W39" s="164" t="n">
        <v>730417607</v>
      </c>
      <c r="X39" s="164" t="n">
        <v>46500</v>
      </c>
      <c r="Y39" s="164" t="s">
        <v>880</v>
      </c>
      <c r="Z39" s="164" t="s">
        <v>878</v>
      </c>
      <c r="AA39" s="164" t="n">
        <v>0</v>
      </c>
      <c r="AB39" s="165"/>
      <c r="AC39" s="165"/>
      <c r="AD39" s="165"/>
      <c r="AE39" s="164" t="s">
        <v>881</v>
      </c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4" t="n">
        <v>96174287</v>
      </c>
      <c r="BE39" s="164" t="s">
        <v>30</v>
      </c>
      <c r="BF39" s="165"/>
      <c r="BG39" s="165"/>
      <c r="BH39" s="165"/>
      <c r="BI39" s="165"/>
    </row>
    <row r="40" customFormat="false" ht="15.75" hidden="false" customHeight="false" outlineLevel="0" collapsed="false">
      <c r="A40" s="6" t="n">
        <v>96174287</v>
      </c>
      <c r="B40" s="6" t="s">
        <v>263</v>
      </c>
      <c r="C40" s="6" t="s">
        <v>295</v>
      </c>
      <c r="D40" s="2"/>
      <c r="E40" s="6" t="n">
        <v>0</v>
      </c>
      <c r="F40" s="2"/>
      <c r="G40" s="2"/>
      <c r="H40" s="2"/>
      <c r="I40" s="2"/>
      <c r="J40" s="2"/>
      <c r="K40" s="2"/>
      <c r="L40" s="2"/>
      <c r="M40" s="7"/>
      <c r="N40" s="6" t="n">
        <v>0</v>
      </c>
      <c r="O40" s="2"/>
      <c r="P40" s="2" t="n">
        <f aca="false">SUM(F40:M40) - (N40 + O40)</f>
        <v>0</v>
      </c>
      <c r="Q40" s="13" t="n">
        <f aca="false">E40 - P40</f>
        <v>0</v>
      </c>
      <c r="R40" s="6" t="s">
        <v>231</v>
      </c>
      <c r="S40" s="59" t="n">
        <v>43351</v>
      </c>
      <c r="T40" s="6" t="s">
        <v>294</v>
      </c>
      <c r="U40" s="6" t="s">
        <v>258</v>
      </c>
      <c r="V40" s="6" t="s">
        <v>879</v>
      </c>
      <c r="W40" s="6" t="n">
        <v>701529791</v>
      </c>
      <c r="X40" s="6" t="n">
        <v>7310</v>
      </c>
      <c r="Y40" s="6" t="s">
        <v>882</v>
      </c>
      <c r="Z40" s="6" t="s">
        <v>878</v>
      </c>
      <c r="AA40" s="6" t="n">
        <v>0</v>
      </c>
      <c r="AB40" s="2"/>
      <c r="AC40" s="2"/>
      <c r="AD40" s="2"/>
      <c r="AE40" s="6" t="s">
        <v>883</v>
      </c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6" t="n">
        <v>96174287</v>
      </c>
      <c r="BE40" s="6" t="s">
        <v>30</v>
      </c>
      <c r="BF40" s="2"/>
      <c r="BG40" s="2"/>
      <c r="BH40" s="2"/>
      <c r="BI40" s="2"/>
    </row>
    <row r="41" customFormat="false" ht="15.75" hidden="false" customHeight="false" outlineLevel="0" collapsed="false">
      <c r="A41" s="164" t="n">
        <v>96155380</v>
      </c>
      <c r="B41" s="164" t="s">
        <v>275</v>
      </c>
      <c r="C41" s="164" t="s">
        <v>282</v>
      </c>
      <c r="D41" s="165"/>
      <c r="E41" s="164" t="n">
        <v>0</v>
      </c>
      <c r="F41" s="165"/>
      <c r="G41" s="165"/>
      <c r="H41" s="165"/>
      <c r="I41" s="165"/>
      <c r="J41" s="165"/>
      <c r="K41" s="165"/>
      <c r="L41" s="165"/>
      <c r="M41" s="166"/>
      <c r="N41" s="164" t="n">
        <v>0</v>
      </c>
      <c r="O41" s="165"/>
      <c r="P41" s="165" t="n">
        <f aca="false">SUM(F41:M41) - (N41 + O41)</f>
        <v>0</v>
      </c>
      <c r="Q41" s="167" t="n">
        <f aca="false">E41 - P41</f>
        <v>0</v>
      </c>
      <c r="R41" s="164" t="s">
        <v>242</v>
      </c>
      <c r="S41" s="168" t="n">
        <v>43748</v>
      </c>
      <c r="T41" s="164" t="s">
        <v>305</v>
      </c>
      <c r="U41" s="164" t="s">
        <v>270</v>
      </c>
      <c r="V41" s="164" t="s">
        <v>369</v>
      </c>
      <c r="W41" s="164" t="n">
        <v>756924134</v>
      </c>
      <c r="X41" s="164" t="n">
        <v>55230</v>
      </c>
      <c r="Y41" s="164" t="s">
        <v>888</v>
      </c>
      <c r="Z41" s="164" t="s">
        <v>887</v>
      </c>
      <c r="AA41" s="164" t="n">
        <v>0</v>
      </c>
      <c r="AB41" s="165"/>
      <c r="AC41" s="165"/>
      <c r="AD41" s="165"/>
      <c r="AE41" s="164" t="s">
        <v>889</v>
      </c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4" t="n">
        <v>96155380</v>
      </c>
      <c r="BE41" s="164" t="s">
        <v>30</v>
      </c>
      <c r="BF41" s="165"/>
      <c r="BG41" s="165"/>
      <c r="BH41" s="165"/>
      <c r="BI41" s="165"/>
    </row>
    <row r="42" customFormat="false" ht="15.75" hidden="false" customHeight="false" outlineLevel="0" collapsed="false">
      <c r="A42" s="6" t="n">
        <v>95101275</v>
      </c>
      <c r="B42" s="6" t="s">
        <v>300</v>
      </c>
      <c r="C42" s="6" t="s">
        <v>241</v>
      </c>
      <c r="D42" s="2"/>
      <c r="E42" s="6" t="n">
        <v>0</v>
      </c>
      <c r="F42" s="2"/>
      <c r="G42" s="2"/>
      <c r="H42" s="2"/>
      <c r="I42" s="2"/>
      <c r="J42" s="2"/>
      <c r="K42" s="2"/>
      <c r="L42" s="2"/>
      <c r="M42" s="7"/>
      <c r="N42" s="6" t="n">
        <v>0</v>
      </c>
      <c r="O42" s="2"/>
      <c r="P42" s="2" t="n">
        <f aca="false">SUM(F42:M42) - (N42 + O42)</f>
        <v>0</v>
      </c>
      <c r="Q42" s="13" t="n">
        <f aca="false">E42 - P42</f>
        <v>0</v>
      </c>
      <c r="R42" s="6" t="s">
        <v>553</v>
      </c>
      <c r="S42" s="59" t="n">
        <v>41551</v>
      </c>
      <c r="T42" s="6" t="s">
        <v>269</v>
      </c>
      <c r="U42" s="6" t="s">
        <v>321</v>
      </c>
      <c r="V42" s="6" t="s">
        <v>999</v>
      </c>
      <c r="W42" s="6" t="n">
        <v>603852939</v>
      </c>
      <c r="X42" s="6" t="n">
        <v>3470</v>
      </c>
      <c r="Y42" s="6" t="s">
        <v>1000</v>
      </c>
      <c r="Z42" s="6" t="s">
        <v>998</v>
      </c>
      <c r="AA42" s="6" t="n">
        <v>0</v>
      </c>
      <c r="AB42" s="2"/>
      <c r="AC42" s="2"/>
      <c r="AD42" s="2"/>
      <c r="AE42" s="6" t="s">
        <v>1001</v>
      </c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6" t="n">
        <v>95101275</v>
      </c>
      <c r="BE42" s="6" t="s">
        <v>30</v>
      </c>
      <c r="BF42" s="2"/>
      <c r="BG42" s="2"/>
      <c r="BH42" s="2"/>
      <c r="BI42" s="2"/>
    </row>
    <row r="43" customFormat="false" ht="15.75" hidden="false" customHeight="false" outlineLevel="0" collapsed="false">
      <c r="A43" s="164" t="n">
        <v>94805639</v>
      </c>
      <c r="B43" s="164" t="s">
        <v>253</v>
      </c>
      <c r="C43" s="164" t="s">
        <v>313</v>
      </c>
      <c r="D43" s="165"/>
      <c r="E43" s="164" t="n">
        <v>0</v>
      </c>
      <c r="F43" s="164" t="n">
        <v>0</v>
      </c>
      <c r="G43" s="165"/>
      <c r="H43" s="165"/>
      <c r="I43" s="165"/>
      <c r="J43" s="165"/>
      <c r="K43" s="165"/>
      <c r="L43" s="165"/>
      <c r="M43" s="166"/>
      <c r="N43" s="164" t="n">
        <v>0</v>
      </c>
      <c r="O43" s="165"/>
      <c r="P43" s="165" t="n">
        <f aca="false">SUM(F43:M43) - (N43 + O43)</f>
        <v>0</v>
      </c>
      <c r="Q43" s="167" t="n">
        <f aca="false">E43 - P43</f>
        <v>0</v>
      </c>
      <c r="R43" s="164" t="s">
        <v>242</v>
      </c>
      <c r="S43" s="168" t="n">
        <v>39983</v>
      </c>
      <c r="T43" s="164" t="s">
        <v>308</v>
      </c>
      <c r="U43" s="164" t="s">
        <v>282</v>
      </c>
      <c r="V43" s="164" t="s">
        <v>838</v>
      </c>
      <c r="W43" s="164" t="n">
        <v>701495994</v>
      </c>
      <c r="X43" s="164" t="n">
        <v>50720</v>
      </c>
      <c r="Y43" s="164" t="s">
        <v>1028</v>
      </c>
      <c r="Z43" s="164" t="s">
        <v>1026</v>
      </c>
      <c r="AA43" s="164" t="n">
        <v>0</v>
      </c>
      <c r="AB43" s="165"/>
      <c r="AC43" s="165"/>
      <c r="AD43" s="165"/>
      <c r="AE43" s="164" t="s">
        <v>1029</v>
      </c>
      <c r="AF43" s="164" t="n">
        <v>1</v>
      </c>
      <c r="AG43" s="164" t="s">
        <v>233</v>
      </c>
      <c r="AH43" s="164" t="s">
        <v>1026</v>
      </c>
      <c r="AI43" s="164" t="s">
        <v>235</v>
      </c>
      <c r="AJ43" s="164" t="n">
        <v>0</v>
      </c>
      <c r="AK43" s="164" t="s">
        <v>236</v>
      </c>
      <c r="AL43" s="164" t="n">
        <v>0</v>
      </c>
      <c r="AM43" s="164" t="n">
        <v>0</v>
      </c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5"/>
      <c r="BC43" s="165"/>
      <c r="BD43" s="164" t="n">
        <v>94805639</v>
      </c>
      <c r="BE43" s="164" t="s">
        <v>30</v>
      </c>
      <c r="BF43" s="165"/>
      <c r="BG43" s="165"/>
      <c r="BH43" s="165"/>
      <c r="BI43" s="165"/>
    </row>
    <row r="44" customFormat="false" ht="15.75" hidden="false" customHeight="false" outlineLevel="0" collapsed="false">
      <c r="A44" s="6" t="n">
        <v>94406823</v>
      </c>
      <c r="B44" s="6" t="s">
        <v>247</v>
      </c>
      <c r="C44" s="6" t="s">
        <v>313</v>
      </c>
      <c r="D44" s="2"/>
      <c r="E44" s="6" t="n">
        <v>0</v>
      </c>
      <c r="F44" s="2"/>
      <c r="G44" s="2"/>
      <c r="H44" s="2"/>
      <c r="I44" s="2"/>
      <c r="J44" s="2"/>
      <c r="K44" s="2"/>
      <c r="L44" s="2"/>
      <c r="M44" s="7"/>
      <c r="N44" s="6" t="n">
        <v>0</v>
      </c>
      <c r="O44" s="2"/>
      <c r="P44" s="2" t="n">
        <f aca="false">SUM(F44:M44) - (N44 + O44)</f>
        <v>0</v>
      </c>
      <c r="Q44" s="13" t="n">
        <f aca="false">E44 - P44</f>
        <v>0</v>
      </c>
      <c r="R44" s="6" t="s">
        <v>242</v>
      </c>
      <c r="S44" s="59" t="n">
        <v>43601</v>
      </c>
      <c r="T44" s="6" t="s">
        <v>312</v>
      </c>
      <c r="U44" s="6" t="s">
        <v>282</v>
      </c>
      <c r="V44" s="6" t="s">
        <v>643</v>
      </c>
      <c r="W44" s="6" t="n">
        <v>673472421</v>
      </c>
      <c r="X44" s="6" t="n">
        <v>70210</v>
      </c>
      <c r="Y44" s="6" t="s">
        <v>1070</v>
      </c>
      <c r="Z44" s="6" t="s">
        <v>1069</v>
      </c>
      <c r="AA44" s="6" t="n">
        <v>0</v>
      </c>
      <c r="AB44" s="2"/>
      <c r="AC44" s="2"/>
      <c r="AD44" s="2"/>
      <c r="AE44" s="6" t="s">
        <v>1071</v>
      </c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6" t="n">
        <v>94406819</v>
      </c>
      <c r="BE44" s="6" t="s">
        <v>30</v>
      </c>
      <c r="BF44" s="2"/>
      <c r="BG44" s="2"/>
      <c r="BH44" s="2"/>
      <c r="BI44" s="2"/>
    </row>
    <row r="45" customFormat="false" ht="15.75" hidden="false" customHeight="false" outlineLevel="0" collapsed="false">
      <c r="A45" s="164" t="n">
        <v>94406819</v>
      </c>
      <c r="B45" s="164" t="s">
        <v>275</v>
      </c>
      <c r="C45" s="164" t="s">
        <v>313</v>
      </c>
      <c r="D45" s="165"/>
      <c r="E45" s="164" t="n">
        <v>0</v>
      </c>
      <c r="F45" s="165"/>
      <c r="G45" s="165"/>
      <c r="H45" s="165"/>
      <c r="I45" s="165"/>
      <c r="J45" s="165"/>
      <c r="K45" s="165"/>
      <c r="L45" s="165"/>
      <c r="M45" s="166"/>
      <c r="N45" s="164" t="n">
        <v>0</v>
      </c>
      <c r="O45" s="165"/>
      <c r="P45" s="165" t="n">
        <f aca="false">SUM(F45:M45) - (N45 + O45)</f>
        <v>0</v>
      </c>
      <c r="Q45" s="167" t="n">
        <f aca="false">E45 - P45</f>
        <v>0</v>
      </c>
      <c r="R45" s="164" t="s">
        <v>231</v>
      </c>
      <c r="S45" s="168" t="n">
        <v>42879</v>
      </c>
      <c r="T45" s="164" t="s">
        <v>312</v>
      </c>
      <c r="U45" s="164" t="s">
        <v>282</v>
      </c>
      <c r="V45" s="164" t="s">
        <v>643</v>
      </c>
      <c r="W45" s="164" t="n">
        <v>791008690</v>
      </c>
      <c r="X45" s="164" t="n">
        <v>59450</v>
      </c>
      <c r="Y45" s="164" t="s">
        <v>1072</v>
      </c>
      <c r="Z45" s="164" t="s">
        <v>1069</v>
      </c>
      <c r="AA45" s="164" t="n">
        <v>0</v>
      </c>
      <c r="AB45" s="165"/>
      <c r="AC45" s="165"/>
      <c r="AD45" s="165"/>
      <c r="AE45" s="164" t="s">
        <v>1073</v>
      </c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5"/>
      <c r="BB45" s="165"/>
      <c r="BC45" s="165"/>
      <c r="BD45" s="164" t="n">
        <v>94406819</v>
      </c>
      <c r="BE45" s="164" t="s">
        <v>30</v>
      </c>
      <c r="BF45" s="165"/>
      <c r="BG45" s="165"/>
      <c r="BH45" s="165"/>
      <c r="BI45" s="165"/>
    </row>
    <row r="46" customFormat="false" ht="15.75" hidden="false" customHeight="false" outlineLevel="0" collapsed="false">
      <c r="A46" s="6" t="n">
        <v>94396723</v>
      </c>
      <c r="B46" s="6" t="s">
        <v>253</v>
      </c>
      <c r="C46" s="6" t="s">
        <v>264</v>
      </c>
      <c r="D46" s="2"/>
      <c r="E46" s="6" t="n">
        <v>0</v>
      </c>
      <c r="F46" s="2"/>
      <c r="G46" s="2"/>
      <c r="H46" s="2"/>
      <c r="I46" s="2"/>
      <c r="J46" s="2"/>
      <c r="K46" s="2"/>
      <c r="L46" s="2"/>
      <c r="M46" s="7"/>
      <c r="N46" s="6" t="n">
        <v>0</v>
      </c>
      <c r="O46" s="2"/>
      <c r="P46" s="2" t="n">
        <f aca="false">SUM(F46:M46) - (N46 + O46)</f>
        <v>0</v>
      </c>
      <c r="Q46" s="13" t="n">
        <f aca="false">E46 - P46</f>
        <v>0</v>
      </c>
      <c r="R46" s="6" t="s">
        <v>242</v>
      </c>
      <c r="S46" s="59" t="n">
        <v>43597</v>
      </c>
      <c r="T46" s="6" t="s">
        <v>263</v>
      </c>
      <c r="U46" s="6" t="s">
        <v>334</v>
      </c>
      <c r="V46" s="6" t="s">
        <v>1048</v>
      </c>
      <c r="W46" s="6" t="n">
        <v>794324527</v>
      </c>
      <c r="X46" s="6" t="n">
        <v>32430</v>
      </c>
      <c r="Y46" s="6" t="s">
        <v>1075</v>
      </c>
      <c r="Z46" s="6" t="s">
        <v>1074</v>
      </c>
      <c r="AA46" s="6" t="n">
        <v>0</v>
      </c>
      <c r="AB46" s="2"/>
      <c r="AC46" s="2"/>
      <c r="AD46" s="2"/>
      <c r="AE46" s="6" t="s">
        <v>1076</v>
      </c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6" t="n">
        <v>94396723</v>
      </c>
      <c r="BE46" s="6" t="s">
        <v>30</v>
      </c>
      <c r="BF46" s="13"/>
      <c r="BG46" s="13"/>
      <c r="BH46" s="13"/>
      <c r="BI46" s="13"/>
    </row>
    <row r="47" customFormat="false" ht="15.75" hidden="false" customHeight="false" outlineLevel="0" collapsed="false">
      <c r="A47" s="164" t="n">
        <v>94391479</v>
      </c>
      <c r="B47" s="164" t="s">
        <v>253</v>
      </c>
      <c r="C47" s="164" t="s">
        <v>321</v>
      </c>
      <c r="D47" s="165"/>
      <c r="E47" s="164" t="n">
        <v>0</v>
      </c>
      <c r="F47" s="164" t="n">
        <v>0</v>
      </c>
      <c r="G47" s="165"/>
      <c r="H47" s="165"/>
      <c r="I47" s="165"/>
      <c r="J47" s="165"/>
      <c r="K47" s="165"/>
      <c r="L47" s="165"/>
      <c r="M47" s="166"/>
      <c r="N47" s="164" t="n">
        <v>0</v>
      </c>
      <c r="O47" s="165"/>
      <c r="P47" s="165" t="n">
        <f aca="false">SUM(F47:M47) - (N47 + O47)</f>
        <v>0</v>
      </c>
      <c r="Q47" s="167" t="n">
        <f aca="false">E47 - P47</f>
        <v>0</v>
      </c>
      <c r="R47" s="164" t="s">
        <v>231</v>
      </c>
      <c r="S47" s="168" t="n">
        <v>43990</v>
      </c>
      <c r="T47" s="164" t="s">
        <v>275</v>
      </c>
      <c r="U47" s="164" t="s">
        <v>289</v>
      </c>
      <c r="V47" s="164" t="s">
        <v>447</v>
      </c>
      <c r="W47" s="164" t="n">
        <v>626826619</v>
      </c>
      <c r="X47" s="164" t="n">
        <v>42240</v>
      </c>
      <c r="Y47" s="164" t="s">
        <v>1079</v>
      </c>
      <c r="Z47" s="164" t="s">
        <v>1077</v>
      </c>
      <c r="AA47" s="164" t="n">
        <v>0</v>
      </c>
      <c r="AB47" s="165"/>
      <c r="AC47" s="165"/>
      <c r="AD47" s="165"/>
      <c r="AE47" s="164" t="s">
        <v>1080</v>
      </c>
      <c r="AF47" s="164" t="n">
        <v>1</v>
      </c>
      <c r="AG47" s="164" t="s">
        <v>233</v>
      </c>
      <c r="AH47" s="164" t="s">
        <v>1077</v>
      </c>
      <c r="AI47" s="164" t="s">
        <v>235</v>
      </c>
      <c r="AJ47" s="164" t="n">
        <v>0</v>
      </c>
      <c r="AK47" s="164" t="s">
        <v>236</v>
      </c>
      <c r="AL47" s="164" t="n">
        <v>0</v>
      </c>
      <c r="AM47" s="164" t="n">
        <v>0</v>
      </c>
      <c r="AN47" s="165"/>
      <c r="AO47" s="165"/>
      <c r="AP47" s="165"/>
      <c r="AQ47" s="165"/>
      <c r="AR47" s="165"/>
      <c r="AS47" s="165"/>
      <c r="AT47" s="165"/>
      <c r="AU47" s="165"/>
      <c r="AV47" s="165"/>
      <c r="AW47" s="165"/>
      <c r="AX47" s="165"/>
      <c r="AY47" s="165"/>
      <c r="AZ47" s="165"/>
      <c r="BA47" s="165"/>
      <c r="BB47" s="165"/>
      <c r="BC47" s="165"/>
      <c r="BD47" s="164" t="n">
        <v>94391477</v>
      </c>
      <c r="BE47" s="164" t="s">
        <v>30</v>
      </c>
      <c r="BF47" s="165"/>
      <c r="BG47" s="165"/>
      <c r="BH47" s="165"/>
      <c r="BI47" s="165"/>
    </row>
    <row r="48" customFormat="false" ht="15.75" hidden="false" customHeight="false" outlineLevel="0" collapsed="false">
      <c r="A48" s="6" t="n">
        <v>94115058</v>
      </c>
      <c r="B48" s="6" t="s">
        <v>288</v>
      </c>
      <c r="C48" s="6" t="s">
        <v>321</v>
      </c>
      <c r="D48" s="2"/>
      <c r="E48" s="6" t="n">
        <v>0</v>
      </c>
      <c r="F48" s="2"/>
      <c r="G48" s="2"/>
      <c r="H48" s="2"/>
      <c r="I48" s="2"/>
      <c r="J48" s="2"/>
      <c r="K48" s="2"/>
      <c r="L48" s="2"/>
      <c r="M48" s="7"/>
      <c r="N48" s="6" t="n">
        <v>0</v>
      </c>
      <c r="O48" s="2"/>
      <c r="P48" s="2" t="n">
        <f aca="false">SUM(F48:M48) - (N48 + O48)</f>
        <v>0</v>
      </c>
      <c r="Q48" s="13" t="n">
        <f aca="false">E48 - P48</f>
        <v>0</v>
      </c>
      <c r="R48" s="6" t="s">
        <v>242</v>
      </c>
      <c r="S48" s="59" t="n">
        <v>43628</v>
      </c>
      <c r="T48" s="6" t="s">
        <v>247</v>
      </c>
      <c r="U48" s="6" t="s">
        <v>289</v>
      </c>
      <c r="V48" s="6" t="s">
        <v>984</v>
      </c>
      <c r="W48" s="6" t="n">
        <v>760396595</v>
      </c>
      <c r="X48" s="6" t="n">
        <v>39190</v>
      </c>
      <c r="Y48" s="6" t="s">
        <v>1164</v>
      </c>
      <c r="Z48" s="6" t="s">
        <v>1163</v>
      </c>
      <c r="AA48" s="6" t="n">
        <v>0</v>
      </c>
      <c r="AB48" s="2"/>
      <c r="AC48" s="2"/>
      <c r="AD48" s="2"/>
      <c r="AE48" s="6" t="s">
        <v>1165</v>
      </c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6" t="n">
        <v>94115057</v>
      </c>
      <c r="BE48" s="6" t="s">
        <v>30</v>
      </c>
      <c r="BF48" s="2"/>
      <c r="BG48" s="2"/>
      <c r="BH48" s="2"/>
      <c r="BI48" s="2"/>
    </row>
    <row r="49" customFormat="false" ht="15.75" hidden="false" customHeight="false" outlineLevel="0" collapsed="false">
      <c r="A49" s="164" t="n">
        <v>94115057</v>
      </c>
      <c r="B49" s="164" t="s">
        <v>308</v>
      </c>
      <c r="C49" s="164" t="s">
        <v>321</v>
      </c>
      <c r="D49" s="165"/>
      <c r="E49" s="164" t="n">
        <v>0</v>
      </c>
      <c r="F49" s="165"/>
      <c r="G49" s="165"/>
      <c r="H49" s="165"/>
      <c r="I49" s="165"/>
      <c r="J49" s="165"/>
      <c r="K49" s="165"/>
      <c r="L49" s="165"/>
      <c r="M49" s="166"/>
      <c r="N49" s="164" t="n">
        <v>0</v>
      </c>
      <c r="O49" s="165"/>
      <c r="P49" s="165" t="n">
        <f aca="false">SUM(F49:M49) - (N49 + O49)</f>
        <v>0</v>
      </c>
      <c r="Q49" s="167" t="n">
        <f aca="false">E49 - P49</f>
        <v>0</v>
      </c>
      <c r="R49" s="164" t="s">
        <v>242</v>
      </c>
      <c r="S49" s="168" t="n">
        <v>42940</v>
      </c>
      <c r="T49" s="164" t="s">
        <v>247</v>
      </c>
      <c r="U49" s="164" t="s">
        <v>289</v>
      </c>
      <c r="V49" s="164" t="s">
        <v>984</v>
      </c>
      <c r="W49" s="164" t="n">
        <v>629067900</v>
      </c>
      <c r="X49" s="164" t="n">
        <v>42155</v>
      </c>
      <c r="Y49" s="164" t="s">
        <v>1166</v>
      </c>
      <c r="Z49" s="164" t="s">
        <v>1163</v>
      </c>
      <c r="AA49" s="164" t="n">
        <v>0</v>
      </c>
      <c r="AB49" s="165"/>
      <c r="AC49" s="165"/>
      <c r="AD49" s="165"/>
      <c r="AE49" s="164" t="s">
        <v>1167</v>
      </c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4" t="n">
        <v>94115057</v>
      </c>
      <c r="BE49" s="164" t="s">
        <v>30</v>
      </c>
      <c r="BF49" s="165"/>
      <c r="BG49" s="165"/>
      <c r="BH49" s="165"/>
      <c r="BI49" s="165"/>
    </row>
    <row r="50" customFormat="false" ht="15.75" hidden="false" customHeight="false" outlineLevel="0" collapsed="false">
      <c r="A50" s="6" t="n">
        <v>94084490</v>
      </c>
      <c r="B50" s="6" t="s">
        <v>229</v>
      </c>
      <c r="C50" s="6" t="s">
        <v>241</v>
      </c>
      <c r="D50" s="2"/>
      <c r="E50" s="6" t="n">
        <v>0</v>
      </c>
      <c r="F50" s="6" t="n">
        <v>0</v>
      </c>
      <c r="G50" s="2"/>
      <c r="H50" s="2"/>
      <c r="I50" s="2"/>
      <c r="J50" s="2"/>
      <c r="K50" s="2"/>
      <c r="L50" s="2"/>
      <c r="M50" s="7"/>
      <c r="N50" s="6" t="n">
        <v>0</v>
      </c>
      <c r="O50" s="2"/>
      <c r="P50" s="2" t="n">
        <f aca="false">SUM(F50:M50) - (N50 + O50)</f>
        <v>0</v>
      </c>
      <c r="Q50" s="13" t="n">
        <f aca="false">E50 - P50</f>
        <v>0</v>
      </c>
      <c r="R50" s="6" t="s">
        <v>553</v>
      </c>
      <c r="S50" s="59" t="n">
        <v>43317</v>
      </c>
      <c r="T50" s="6" t="s">
        <v>263</v>
      </c>
      <c r="U50" s="6" t="s">
        <v>295</v>
      </c>
      <c r="V50" s="6" t="s">
        <v>1219</v>
      </c>
      <c r="W50" s="6" t="n">
        <v>712635272</v>
      </c>
      <c r="X50" s="6" t="n">
        <v>50510</v>
      </c>
      <c r="Y50" s="6" t="s">
        <v>1220</v>
      </c>
      <c r="Z50" s="6" t="s">
        <v>1218</v>
      </c>
      <c r="AA50" s="6" t="n">
        <v>0</v>
      </c>
      <c r="AB50" s="2"/>
      <c r="AC50" s="2"/>
      <c r="AD50" s="2"/>
      <c r="AE50" s="6" t="s">
        <v>1221</v>
      </c>
      <c r="AF50" s="6" t="n">
        <v>1</v>
      </c>
      <c r="AG50" s="6" t="s">
        <v>233</v>
      </c>
      <c r="AH50" s="6" t="s">
        <v>1218</v>
      </c>
      <c r="AI50" s="6" t="s">
        <v>235</v>
      </c>
      <c r="AJ50" s="6" t="n">
        <v>0</v>
      </c>
      <c r="AK50" s="6" t="s">
        <v>236</v>
      </c>
      <c r="AL50" s="6" t="n">
        <v>0</v>
      </c>
      <c r="AM50" s="6" t="n">
        <v>0</v>
      </c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6" t="n">
        <v>94084489</v>
      </c>
      <c r="BE50" s="6" t="s">
        <v>30</v>
      </c>
      <c r="BF50" s="13"/>
      <c r="BG50" s="13"/>
      <c r="BH50" s="13"/>
      <c r="BI50" s="13"/>
    </row>
    <row r="51" customFormat="false" ht="15.75" hidden="false" customHeight="false" outlineLevel="0" collapsed="false">
      <c r="A51" s="164" t="n">
        <v>94051629</v>
      </c>
      <c r="B51" s="164" t="s">
        <v>308</v>
      </c>
      <c r="C51" s="164" t="s">
        <v>325</v>
      </c>
      <c r="D51" s="165"/>
      <c r="E51" s="164" t="n">
        <v>0</v>
      </c>
      <c r="F51" s="165"/>
      <c r="G51" s="165"/>
      <c r="H51" s="165"/>
      <c r="I51" s="165"/>
      <c r="J51" s="165"/>
      <c r="K51" s="165"/>
      <c r="L51" s="165"/>
      <c r="M51" s="166"/>
      <c r="N51" s="164" t="n">
        <v>0</v>
      </c>
      <c r="O51" s="165"/>
      <c r="P51" s="165" t="n">
        <f aca="false">SUM(F51:M51) - (N51 + O51)</f>
        <v>0</v>
      </c>
      <c r="Q51" s="167" t="n">
        <f aca="false">E51 - P51</f>
        <v>0</v>
      </c>
      <c r="R51" s="164" t="s">
        <v>242</v>
      </c>
      <c r="S51" s="168" t="n">
        <v>42652</v>
      </c>
      <c r="T51" s="164" t="s">
        <v>305</v>
      </c>
      <c r="U51" s="164" t="s">
        <v>270</v>
      </c>
      <c r="V51" s="164" t="s">
        <v>369</v>
      </c>
      <c r="W51" s="164" t="n">
        <v>773042592</v>
      </c>
      <c r="X51" s="164" t="n">
        <v>72110</v>
      </c>
      <c r="Y51" s="164" t="s">
        <v>1252</v>
      </c>
      <c r="Z51" s="164" t="s">
        <v>1251</v>
      </c>
      <c r="AA51" s="164" t="n">
        <v>0</v>
      </c>
      <c r="AB51" s="165"/>
      <c r="AC51" s="165"/>
      <c r="AD51" s="165"/>
      <c r="AE51" s="164" t="s">
        <v>1253</v>
      </c>
      <c r="AF51" s="165"/>
      <c r="AG51" s="165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4" t="n">
        <v>94051629</v>
      </c>
      <c r="BE51" s="164" t="s">
        <v>30</v>
      </c>
      <c r="BF51" s="165"/>
      <c r="BG51" s="165"/>
      <c r="BH51" s="165"/>
      <c r="BI51" s="165"/>
    </row>
    <row r="52" customFormat="false" ht="15.75" hidden="false" customHeight="false" outlineLevel="0" collapsed="false">
      <c r="A52" s="6" t="n">
        <v>94020959</v>
      </c>
      <c r="B52" s="6" t="s">
        <v>269</v>
      </c>
      <c r="C52" s="6" t="s">
        <v>334</v>
      </c>
      <c r="D52" s="2"/>
      <c r="E52" s="6" t="n">
        <v>0</v>
      </c>
      <c r="F52" s="6" t="n">
        <v>0</v>
      </c>
      <c r="G52" s="2"/>
      <c r="H52" s="2"/>
      <c r="I52" s="2"/>
      <c r="J52" s="2"/>
      <c r="K52" s="2"/>
      <c r="L52" s="2"/>
      <c r="M52" s="7"/>
      <c r="N52" s="6" t="n">
        <v>0</v>
      </c>
      <c r="O52" s="2"/>
      <c r="P52" s="2" t="n">
        <f aca="false">SUM(F52:M52) - (N52 + O52)</f>
        <v>0</v>
      </c>
      <c r="Q52" s="13" t="n">
        <f aca="false">E52 - P52</f>
        <v>0</v>
      </c>
      <c r="R52" s="6" t="s">
        <v>231</v>
      </c>
      <c r="S52" s="59" t="n">
        <v>37477</v>
      </c>
      <c r="T52" s="6" t="s">
        <v>294</v>
      </c>
      <c r="U52" s="6" t="s">
        <v>248</v>
      </c>
      <c r="V52" s="6" t="s">
        <v>687</v>
      </c>
      <c r="W52" s="6" t="n">
        <v>616714422</v>
      </c>
      <c r="X52" s="6" t="n">
        <v>61320</v>
      </c>
      <c r="Y52" s="6" t="s">
        <v>1376</v>
      </c>
      <c r="Z52" s="6" t="s">
        <v>1375</v>
      </c>
      <c r="AA52" s="6" t="n">
        <v>0</v>
      </c>
      <c r="AB52" s="2"/>
      <c r="AC52" s="2"/>
      <c r="AD52" s="2"/>
      <c r="AE52" s="6" t="s">
        <v>1377</v>
      </c>
      <c r="AF52" s="6" t="n">
        <v>1</v>
      </c>
      <c r="AG52" s="6" t="s">
        <v>233</v>
      </c>
      <c r="AH52" s="6" t="s">
        <v>1375</v>
      </c>
      <c r="AI52" s="2"/>
      <c r="AJ52" s="6" t="n">
        <v>0</v>
      </c>
      <c r="AK52" s="6" t="s">
        <v>363</v>
      </c>
      <c r="AL52" s="6" t="n">
        <v>1</v>
      </c>
      <c r="AM52" s="6" t="n">
        <v>132</v>
      </c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6" t="n">
        <v>94020958</v>
      </c>
      <c r="BE52" s="6" t="s">
        <v>30</v>
      </c>
      <c r="BF52" s="2"/>
      <c r="BG52" s="2"/>
      <c r="BH52" s="2"/>
      <c r="BI52" s="2"/>
    </row>
    <row r="53" customFormat="false" ht="15.75" hidden="false" customHeight="false" outlineLevel="0" collapsed="false">
      <c r="A53" s="165"/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6"/>
      <c r="N53" s="165"/>
      <c r="O53" s="165"/>
      <c r="P53" s="165" t="n">
        <f aca="false">SUM(F53:M53) - (N53 + O53)</f>
        <v>0</v>
      </c>
      <c r="Q53" s="167" t="n">
        <f aca="false">E53 - P53</f>
        <v>0</v>
      </c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</row>
    <row r="54" customFormat="false" ht="15.75" hidden="false" customHeight="false" outlineLevel="0" collapsed="false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7"/>
      <c r="N54" s="2"/>
      <c r="O54" s="2"/>
      <c r="P54" s="2" t="n">
        <f aca="false">SUM(F54:M54) - (N54 + O54)</f>
        <v>0</v>
      </c>
      <c r="Q54" s="13" t="n">
        <f aca="false">E54 - P54</f>
        <v>0</v>
      </c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  <row r="55" customFormat="false" ht="15.75" hidden="false" customHeight="false" outlineLevel="0" collapsed="false">
      <c r="A55" s="165"/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6"/>
      <c r="N55" s="165"/>
      <c r="O55" s="165"/>
      <c r="P55" s="165" t="n">
        <f aca="false">SUM(F55:M55) - (N55 + O55)</f>
        <v>0</v>
      </c>
      <c r="Q55" s="167" t="n">
        <f aca="false">E55 - P55</f>
        <v>0</v>
      </c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65"/>
      <c r="AL55" s="165"/>
      <c r="AM55" s="165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5"/>
      <c r="BG55" s="165"/>
      <c r="BH55" s="165"/>
      <c r="BI55" s="165"/>
    </row>
    <row r="56" customFormat="false" ht="15.75" hidden="false" customHeight="false" outlineLevel="0" collapsed="false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7"/>
      <c r="N56" s="2"/>
      <c r="O56" s="2"/>
      <c r="P56" s="2" t="n">
        <f aca="false">SUM(F56:M56) - (N56 + O56)</f>
        <v>0</v>
      </c>
      <c r="Q56" s="13" t="n">
        <f aca="false">E56 - P56</f>
        <v>0</v>
      </c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  <row r="57" customFormat="false" ht="15.75" hidden="false" customHeight="false" outlineLevel="0" collapsed="false">
      <c r="A57" s="165"/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6"/>
      <c r="N57" s="165"/>
      <c r="O57" s="165"/>
      <c r="P57" s="165" t="n">
        <f aca="false">SUM(F57:M57) - (N57 + O57)</f>
        <v>0</v>
      </c>
      <c r="Q57" s="167" t="n">
        <f aca="false">E57 - P57</f>
        <v>0</v>
      </c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165"/>
      <c r="AV57" s="165"/>
      <c r="AW57" s="165"/>
      <c r="AX57" s="165"/>
      <c r="AY57" s="165"/>
      <c r="AZ57" s="165"/>
      <c r="BA57" s="165"/>
      <c r="BB57" s="165"/>
      <c r="BC57" s="165"/>
      <c r="BD57" s="165"/>
      <c r="BE57" s="165"/>
      <c r="BF57" s="165"/>
      <c r="BG57" s="165"/>
      <c r="BH57" s="165"/>
      <c r="BI57" s="165"/>
    </row>
    <row r="58" customFormat="false" ht="15.75" hidden="false" customHeight="false" outlineLevel="0" collapsed="false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7"/>
      <c r="N58" s="2"/>
      <c r="O58" s="2"/>
      <c r="P58" s="2" t="n">
        <f aca="false">SUM(F58:M58) - (N58 + O58)</f>
        <v>0</v>
      </c>
      <c r="Q58" s="13" t="n">
        <f aca="false">E58 - P58</f>
        <v>0</v>
      </c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customFormat="false" ht="15.75" hidden="false" customHeight="false" outlineLevel="0" collapsed="false">
      <c r="A59" s="165"/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6"/>
      <c r="N59" s="165"/>
      <c r="O59" s="165"/>
      <c r="P59" s="165" t="n">
        <f aca="false">SUM(F59:M59) - (N59 + O59)</f>
        <v>0</v>
      </c>
      <c r="Q59" s="167" t="n">
        <f aca="false">E59 - P59</f>
        <v>0</v>
      </c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  <c r="AM59" s="165"/>
      <c r="AN59" s="165"/>
      <c r="AO59" s="165"/>
      <c r="AP59" s="165"/>
      <c r="AQ59" s="165"/>
      <c r="AR59" s="165"/>
      <c r="AS59" s="165"/>
      <c r="AT59" s="165"/>
      <c r="AU59" s="165"/>
      <c r="AV59" s="165"/>
      <c r="AW59" s="165"/>
      <c r="AX59" s="165"/>
      <c r="AY59" s="165"/>
      <c r="AZ59" s="165"/>
      <c r="BA59" s="165"/>
      <c r="BB59" s="165"/>
      <c r="BC59" s="165"/>
      <c r="BD59" s="165"/>
      <c r="BE59" s="165"/>
      <c r="BF59" s="165"/>
      <c r="BG59" s="165"/>
      <c r="BH59" s="165"/>
      <c r="BI59" s="165"/>
    </row>
    <row r="60" customFormat="false" ht="15.75" hidden="false" customHeight="false" outlineLevel="0" collapsed="false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7"/>
      <c r="N60" s="2"/>
      <c r="O60" s="2"/>
      <c r="P60" s="2" t="n">
        <f aca="false">SUM(F60:M60) - (N60 + O60)</f>
        <v>0</v>
      </c>
      <c r="Q60" s="13" t="n">
        <f aca="false">E60 - P60</f>
        <v>0</v>
      </c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</row>
    <row r="61" customFormat="false" ht="15.75" hidden="false" customHeight="false" outlineLevel="0" collapsed="false">
      <c r="A61" s="165"/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6"/>
      <c r="N61" s="165"/>
      <c r="O61" s="165"/>
      <c r="P61" s="165" t="n">
        <f aca="false">SUM(F61:M61) - (N61 + O61)</f>
        <v>0</v>
      </c>
      <c r="Q61" s="167" t="n">
        <f aca="false">E61 - P61</f>
        <v>0</v>
      </c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165"/>
      <c r="AU61" s="165"/>
      <c r="AV61" s="165"/>
      <c r="AW61" s="165"/>
      <c r="AX61" s="165"/>
      <c r="AY61" s="165"/>
      <c r="AZ61" s="165"/>
      <c r="BA61" s="165"/>
      <c r="BB61" s="165"/>
      <c r="BC61" s="165"/>
      <c r="BD61" s="165"/>
      <c r="BE61" s="165"/>
      <c r="BF61" s="165"/>
      <c r="BG61" s="165"/>
      <c r="BH61" s="165"/>
      <c r="BI61" s="165"/>
    </row>
    <row r="62" customFormat="false" ht="15.75" hidden="false" customHeight="false" outlineLevel="0" collapsed="false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7"/>
      <c r="N62" s="2"/>
      <c r="O62" s="2"/>
      <c r="P62" s="2" t="n">
        <f aca="false">SUM(F62:M62) - (N62 + O62)</f>
        <v>0</v>
      </c>
      <c r="Q62" s="13" t="n">
        <f aca="false">E62 - P62</f>
        <v>0</v>
      </c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customFormat="false" ht="15.75" hidden="false" customHeight="false" outlineLevel="0" collapsed="false">
      <c r="A63" s="165"/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6"/>
      <c r="N63" s="165"/>
      <c r="O63" s="165"/>
      <c r="P63" s="165" t="n">
        <f aca="false">SUM(F63:M63) - (N63 + O63)</f>
        <v>0</v>
      </c>
      <c r="Q63" s="167" t="n">
        <f aca="false">E63 - P63</f>
        <v>0</v>
      </c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S63" s="165"/>
      <c r="AT63" s="165"/>
      <c r="AU63" s="165"/>
      <c r="AV63" s="165"/>
      <c r="AW63" s="165"/>
      <c r="AX63" s="165"/>
      <c r="AY63" s="165"/>
      <c r="AZ63" s="165"/>
      <c r="BA63" s="165"/>
      <c r="BB63" s="165"/>
      <c r="BC63" s="165"/>
      <c r="BD63" s="165"/>
      <c r="BE63" s="165"/>
      <c r="BF63" s="165"/>
      <c r="BG63" s="165"/>
      <c r="BH63" s="165"/>
      <c r="BI63" s="165"/>
    </row>
    <row r="64" customFormat="false" ht="15.75" hidden="false" customHeight="false" outlineLevel="0" collapsed="false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7"/>
      <c r="N64" s="2"/>
      <c r="O64" s="2"/>
      <c r="P64" s="2" t="n">
        <f aca="false">SUM(F64:M64) - (N64 + O64)</f>
        <v>0</v>
      </c>
      <c r="Q64" s="13" t="n">
        <f aca="false">E64 - P64</f>
        <v>0</v>
      </c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</row>
    <row r="65" customFormat="false" ht="15.75" hidden="false" customHeight="false" outlineLevel="0" collapsed="false">
      <c r="A65" s="169"/>
      <c r="B65" s="170" t="s">
        <v>68</v>
      </c>
      <c r="C65" s="169" t="n">
        <f aca="false">COUNTA(A5:A64)</f>
        <v>48</v>
      </c>
      <c r="D65" s="169"/>
      <c r="E65" s="169" t="n">
        <f aca="false">SUM(E5:E64)</f>
        <v>0</v>
      </c>
      <c r="F65" s="169" t="n">
        <f aca="false">SUM(F5:F64)</f>
        <v>0</v>
      </c>
      <c r="G65" s="169" t="n">
        <f aca="false">SUM(G5:G64)</f>
        <v>0</v>
      </c>
      <c r="H65" s="169" t="n">
        <f aca="false">SUM(H5:H64)</f>
        <v>0</v>
      </c>
      <c r="I65" s="169" t="n">
        <f aca="false">SUM(I5:I64)</f>
        <v>0</v>
      </c>
      <c r="J65" s="169" t="n">
        <f aca="false">SUM(J5:J64)</f>
        <v>0</v>
      </c>
      <c r="K65" s="169" t="n">
        <f aca="false">SUM(K5:K64)</f>
        <v>0</v>
      </c>
      <c r="L65" s="169" t="n">
        <f aca="false">SUM(L5:L64)</f>
        <v>0</v>
      </c>
      <c r="M65" s="171" t="n">
        <f aca="false">SUM(M5:M64)</f>
        <v>0</v>
      </c>
      <c r="N65" s="169" t="n">
        <f aca="false">SUM(N5:N64)</f>
        <v>0</v>
      </c>
      <c r="O65" s="169" t="n">
        <f aca="false">SUM(O5:O64)</f>
        <v>0</v>
      </c>
      <c r="P65" s="169" t="n">
        <f aca="false">SUM(P5:P64)</f>
        <v>0</v>
      </c>
      <c r="Q65" s="172" t="n">
        <f aca="false">SUM(Q5:Q64)</f>
        <v>0</v>
      </c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70" t="s">
        <v>1556</v>
      </c>
      <c r="BG65" s="169" t="n">
        <f aca="false">COUNTIF(R5:R64, "*F*")</f>
        <v>33</v>
      </c>
      <c r="BH65" s="170" t="s">
        <v>1557</v>
      </c>
      <c r="BI65" s="169" t="n">
        <f aca="false">SUMPRODUCT( ((NOT(ISERROR(SEARCH("h", LOWER(R5:R64)))) + (NOT(ISERROR(SEARCH("g", LOWER(R5:R64)))))) &gt; 0 ) * 1 )</f>
        <v>14</v>
      </c>
    </row>
    <row r="66" customFormat="false" ht="15.75" hidden="false" customHeight="false" outlineLevel="0" collapsed="false">
      <c r="A66" s="11" t="s">
        <v>15</v>
      </c>
      <c r="M66" s="49"/>
      <c r="BF66" s="50"/>
      <c r="BG66" s="50"/>
      <c r="BH66" s="50"/>
      <c r="BI66" s="50"/>
    </row>
    <row r="67" customFormat="false" ht="15.75" hidden="false" customHeight="false" outlineLevel="0" collapsed="false">
      <c r="A67" s="11" t="s">
        <v>15</v>
      </c>
      <c r="M67" s="49"/>
    </row>
    <row r="68" customFormat="false" ht="15.75" hidden="false" customHeight="false" outlineLevel="0" collapsed="false">
      <c r="A68" s="124" t="s">
        <v>1558</v>
      </c>
      <c r="B68" s="124" t="s">
        <v>1559</v>
      </c>
      <c r="C68" s="124" t="n">
        <f aca="false">COUNTA(A2:A66)-1</f>
        <v>48</v>
      </c>
      <c r="D68" s="124"/>
      <c r="E68" s="124" t="n">
        <f aca="false">SUM(E2:E66)/2</f>
        <v>0</v>
      </c>
      <c r="F68" s="124" t="n">
        <f aca="false">SUM(F2:F66)/2</f>
        <v>0</v>
      </c>
      <c r="G68" s="124" t="n">
        <f aca="false">SUM(G2:G66)/2</f>
        <v>0</v>
      </c>
      <c r="H68" s="124" t="n">
        <f aca="false">SUM(H2:H66)/2</f>
        <v>0</v>
      </c>
      <c r="I68" s="124" t="n">
        <f aca="false">SUM(I2:I66)/2</f>
        <v>0</v>
      </c>
      <c r="J68" s="124" t="n">
        <f aca="false">SUM(J2:J66)/2</f>
        <v>0</v>
      </c>
      <c r="K68" s="124" t="n">
        <f aca="false">SUM(K2:K66)/2</f>
        <v>0</v>
      </c>
      <c r="L68" s="124" t="n">
        <f aca="false">SUM(L2:L66)/2</f>
        <v>0</v>
      </c>
      <c r="M68" s="124" t="n">
        <f aca="false">SUM(M2:M66)/2</f>
        <v>0</v>
      </c>
      <c r="N68" s="124" t="n">
        <f aca="false">SUM(N2:N66)/2</f>
        <v>0</v>
      </c>
      <c r="O68" s="124" t="n">
        <f aca="false">SUM(O2:O66)/2</f>
        <v>0</v>
      </c>
      <c r="P68" s="124" t="n">
        <f aca="false">SUM(P2:P66)/2</f>
        <v>0</v>
      </c>
      <c r="Q68" s="124" t="n">
        <f aca="false">SUM(Q2:Q66)/2</f>
        <v>0</v>
      </c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  <c r="BG68" s="124" t="n">
        <f aca="false">SUM(BG2:BG66)</f>
        <v>33</v>
      </c>
      <c r="BH68" s="124"/>
      <c r="BI68" s="124" t="n">
        <f aca="false">SUM(BI2:BI66)</f>
        <v>14</v>
      </c>
    </row>
    <row r="74" customFormat="false" ht="15.75" hidden="false" customHeight="false" outlineLevel="0" collapsed="false">
      <c r="BF74" s="50"/>
      <c r="BG74" s="50"/>
      <c r="BH74" s="50"/>
      <c r="BI74" s="50"/>
    </row>
    <row r="98" customFormat="false" ht="15.75" hidden="false" customHeight="false" outlineLevel="0" collapsed="false">
      <c r="BF98" s="50"/>
      <c r="BG98" s="50"/>
      <c r="BH98" s="50"/>
      <c r="BI98" s="50"/>
    </row>
    <row r="100" customFormat="false" ht="15.75" hidden="false" customHeight="false" outlineLevel="0" collapsed="false">
      <c r="BF100" s="50"/>
      <c r="BG100" s="50"/>
      <c r="BH100" s="50"/>
      <c r="BI100" s="50"/>
    </row>
    <row r="118" customFormat="false" ht="15.75" hidden="false" customHeight="false" outlineLevel="0" collapsed="false">
      <c r="BF118" s="50"/>
      <c r="BG118" s="50"/>
      <c r="BH118" s="50"/>
      <c r="BI118" s="50"/>
    </row>
    <row r="150" customFormat="false" ht="15.75" hidden="false" customHeight="false" outlineLevel="0" collapsed="false">
      <c r="BF150" s="50"/>
      <c r="BG150" s="50"/>
      <c r="BH150" s="50"/>
      <c r="BI150" s="50"/>
    </row>
    <row r="182" customFormat="false" ht="15.75" hidden="false" customHeight="false" outlineLevel="0" collapsed="false">
      <c r="BF182" s="50"/>
      <c r="BG182" s="50"/>
      <c r="BH182" s="50"/>
      <c r="BI182" s="50"/>
    </row>
    <row r="202" customFormat="false" ht="15.75" hidden="false" customHeight="false" outlineLevel="0" collapsed="false">
      <c r="BF202" s="50"/>
      <c r="BG202" s="50"/>
      <c r="BH202" s="50"/>
      <c r="BI202" s="50"/>
    </row>
    <row r="222" customFormat="false" ht="15.75" hidden="false" customHeight="false" outlineLevel="0" collapsed="false">
      <c r="BF222" s="50"/>
      <c r="BG222" s="50"/>
      <c r="BH222" s="50"/>
      <c r="BI222" s="50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.75" zeroHeight="false" outlineLevelRow="0" outlineLevelCol="0"/>
  <cols>
    <col collapsed="false" customWidth="true" hidden="false" outlineLevel="0" max="1" min="1" style="0" width="34.13"/>
    <col collapsed="false" customWidth="true" hidden="false" outlineLevel="0" max="2" min="2" style="0" width="21.38"/>
    <col collapsed="false" customWidth="false" hidden="true" outlineLevel="0" max="3" min="3" style="0" width="12.63"/>
  </cols>
  <sheetData>
    <row r="1" customFormat="false" ht="15.75" hidden="false" customHeight="false" outlineLevel="0" collapsed="false">
      <c r="A1" s="19" t="s">
        <v>109</v>
      </c>
      <c r="B1" s="19" t="s">
        <v>110</v>
      </c>
      <c r="C1" s="19" t="s">
        <v>111</v>
      </c>
    </row>
    <row r="2" customFormat="false" ht="15.75" hidden="false" customHeight="false" outlineLevel="0" collapsed="false">
      <c r="A2" s="11" t="s">
        <v>112</v>
      </c>
      <c r="C2" s="11" t="s">
        <v>113</v>
      </c>
    </row>
    <row r="3" customFormat="false" ht="15.75" hidden="false" customHeight="false" outlineLevel="0" collapsed="false">
      <c r="A3" s="11" t="s">
        <v>114</v>
      </c>
      <c r="C3" s="11" t="s">
        <v>115</v>
      </c>
    </row>
    <row r="4" customFormat="false" ht="15.75" hidden="false" customHeight="false" outlineLevel="0" collapsed="false">
      <c r="A4" s="11" t="s">
        <v>116</v>
      </c>
      <c r="C4" s="11" t="s">
        <v>117</v>
      </c>
    </row>
    <row r="5" customFormat="false" ht="15.75" hidden="false" customHeight="false" outlineLevel="0" collapsed="false">
      <c r="A5" s="11" t="s">
        <v>118</v>
      </c>
      <c r="C5" s="11" t="s">
        <v>119</v>
      </c>
    </row>
    <row r="6" customFormat="false" ht="15.75" hidden="false" customHeight="false" outlineLevel="0" collapsed="false">
      <c r="A6" s="11" t="s">
        <v>120</v>
      </c>
      <c r="C6" s="11" t="s">
        <v>121</v>
      </c>
    </row>
    <row r="7" customFormat="false" ht="15.75" hidden="false" customHeight="false" outlineLevel="0" collapsed="false">
      <c r="A7" s="11" t="s">
        <v>122</v>
      </c>
      <c r="C7" s="11" t="s">
        <v>123</v>
      </c>
    </row>
    <row r="8" customFormat="false" ht="15.75" hidden="false" customHeight="false" outlineLevel="0" collapsed="false">
      <c r="A8" s="11" t="s">
        <v>124</v>
      </c>
      <c r="C8" s="11" t="s">
        <v>125</v>
      </c>
    </row>
    <row r="9" customFormat="false" ht="15.75" hidden="false" customHeight="false" outlineLevel="0" collapsed="false">
      <c r="A9" s="11" t="s">
        <v>126</v>
      </c>
      <c r="C9" s="11" t="s">
        <v>127</v>
      </c>
    </row>
    <row r="10" customFormat="false" ht="15.75" hidden="false" customHeight="false" outlineLevel="0" collapsed="false">
      <c r="A10" s="11" t="s">
        <v>128</v>
      </c>
      <c r="C10" s="42" t="s">
        <v>129</v>
      </c>
    </row>
    <row r="11" customFormat="false" ht="15.75" hidden="false" customHeight="false" outlineLevel="0" collapsed="false">
      <c r="A11" s="11" t="s">
        <v>130</v>
      </c>
      <c r="C11" s="11" t="s">
        <v>131</v>
      </c>
    </row>
    <row r="12" customFormat="false" ht="15.75" hidden="false" customHeight="false" outlineLevel="0" collapsed="false">
      <c r="A12" s="11" t="s">
        <v>132</v>
      </c>
      <c r="C12" s="11" t="s">
        <v>133</v>
      </c>
    </row>
    <row r="13" customFormat="false" ht="15.75" hidden="false" customHeight="false" outlineLevel="0" collapsed="false">
      <c r="A13" s="11" t="s">
        <v>134</v>
      </c>
      <c r="C13" s="11" t="s">
        <v>135</v>
      </c>
    </row>
    <row r="14" customFormat="false" ht="15.75" hidden="false" customHeight="false" outlineLevel="0" collapsed="false">
      <c r="A14" s="11" t="s">
        <v>136</v>
      </c>
      <c r="C14" s="11" t="s">
        <v>137</v>
      </c>
    </row>
    <row r="15" customFormat="false" ht="15.75" hidden="false" customHeight="false" outlineLevel="0" collapsed="false">
      <c r="A15" s="11" t="s">
        <v>138</v>
      </c>
      <c r="C15" s="11" t="s">
        <v>139</v>
      </c>
    </row>
    <row r="16" customFormat="false" ht="15.75" hidden="false" customHeight="false" outlineLevel="0" collapsed="false">
      <c r="A16" s="11" t="s">
        <v>140</v>
      </c>
      <c r="C16" s="11" t="s">
        <v>141</v>
      </c>
    </row>
    <row r="17" customFormat="false" ht="15.75" hidden="false" customHeight="false" outlineLevel="0" collapsed="false">
      <c r="A17" s="11" t="s">
        <v>142</v>
      </c>
      <c r="C17" s="11" t="s">
        <v>143</v>
      </c>
    </row>
    <row r="18" customFormat="false" ht="15.75" hidden="false" customHeight="false" outlineLevel="0" collapsed="false">
      <c r="A18" s="11" t="s">
        <v>144</v>
      </c>
      <c r="C18" s="11" t="s">
        <v>145</v>
      </c>
    </row>
    <row r="19" customFormat="false" ht="15.75" hidden="false" customHeight="false" outlineLevel="0" collapsed="false">
      <c r="A19" s="11" t="s">
        <v>146</v>
      </c>
      <c r="C19" s="11" t="s">
        <v>147</v>
      </c>
    </row>
    <row r="20" customFormat="false" ht="15.75" hidden="false" customHeight="false" outlineLevel="0" collapsed="false">
      <c r="A20" s="11" t="s">
        <v>148</v>
      </c>
      <c r="C20" s="11" t="s">
        <v>149</v>
      </c>
    </row>
    <row r="21" customFormat="false" ht="15.75" hidden="false" customHeight="false" outlineLevel="0" collapsed="false">
      <c r="A21" s="11" t="s">
        <v>150</v>
      </c>
      <c r="C21" s="11" t="s">
        <v>151</v>
      </c>
    </row>
    <row r="22" customFormat="false" ht="15.75" hidden="false" customHeight="false" outlineLevel="0" collapsed="false">
      <c r="A22" s="11" t="s">
        <v>152</v>
      </c>
      <c r="C22" s="11" t="s">
        <v>153</v>
      </c>
    </row>
    <row r="23" customFormat="false" ht="15.75" hidden="false" customHeight="false" outlineLevel="0" collapsed="false">
      <c r="A23" s="11" t="s">
        <v>154</v>
      </c>
      <c r="C23" s="11" t="s">
        <v>155</v>
      </c>
    </row>
    <row r="24" customFormat="false" ht="15.75" hidden="false" customHeight="false" outlineLevel="0" collapsed="false">
      <c r="A24" s="11" t="s">
        <v>156</v>
      </c>
      <c r="C24" s="11" t="s">
        <v>157</v>
      </c>
    </row>
    <row r="25" customFormat="false" ht="15.75" hidden="false" customHeight="false" outlineLevel="0" collapsed="false">
      <c r="A25" s="11" t="s">
        <v>158</v>
      </c>
      <c r="C25" s="11" t="s">
        <v>159</v>
      </c>
    </row>
    <row r="26" customFormat="false" ht="15.75" hidden="false" customHeight="false" outlineLevel="0" collapsed="false">
      <c r="A26" s="11" t="s">
        <v>160</v>
      </c>
      <c r="C26" s="11" t="s">
        <v>161</v>
      </c>
    </row>
    <row r="27" customFormat="false" ht="15.75" hidden="false" customHeight="false" outlineLevel="0" collapsed="false">
      <c r="A27" s="11" t="s">
        <v>162</v>
      </c>
      <c r="C27" s="11" t="s">
        <v>163</v>
      </c>
    </row>
    <row r="28" customFormat="false" ht="15.75" hidden="false" customHeight="false" outlineLevel="0" collapsed="false">
      <c r="A28" s="11" t="s">
        <v>164</v>
      </c>
      <c r="C28" s="11" t="s">
        <v>165</v>
      </c>
    </row>
    <row r="29" customFormat="false" ht="15.75" hidden="false" customHeight="false" outlineLevel="0" collapsed="false">
      <c r="A29" s="11" t="s">
        <v>166</v>
      </c>
      <c r="C29" s="11" t="s">
        <v>167</v>
      </c>
    </row>
    <row r="30" customFormat="false" ht="15.75" hidden="false" customHeight="false" outlineLevel="0" collapsed="false">
      <c r="A30" s="11" t="s">
        <v>168</v>
      </c>
      <c r="C30" s="11" t="s">
        <v>169</v>
      </c>
    </row>
    <row r="31" customFormat="false" ht="15.75" hidden="false" customHeight="false" outlineLevel="0" collapsed="false">
      <c r="A31" s="11" t="s">
        <v>170</v>
      </c>
      <c r="C31" s="11" t="s">
        <v>171</v>
      </c>
    </row>
    <row r="32" customFormat="false" ht="15.75" hidden="false" customHeight="false" outlineLevel="0" collapsed="false">
      <c r="A32" s="11" t="s">
        <v>172</v>
      </c>
      <c r="C32" s="11" t="s">
        <v>173</v>
      </c>
    </row>
    <row r="33" customFormat="false" ht="15.75" hidden="false" customHeight="false" outlineLevel="0" collapsed="false">
      <c r="A33" s="11" t="s">
        <v>174</v>
      </c>
      <c r="C33" s="11" t="s">
        <v>175</v>
      </c>
    </row>
    <row r="34" customFormat="false" ht="15.75" hidden="false" customHeight="false" outlineLevel="0" collapsed="false">
      <c r="A34" s="11" t="s">
        <v>176</v>
      </c>
      <c r="C34" s="11" t="s">
        <v>177</v>
      </c>
    </row>
    <row r="35" customFormat="false" ht="15.75" hidden="false" customHeight="false" outlineLevel="0" collapsed="false">
      <c r="A35" s="11" t="s">
        <v>178</v>
      </c>
      <c r="C35" s="11" t="s">
        <v>179</v>
      </c>
    </row>
    <row r="36" customFormat="false" ht="15.75" hidden="false" customHeight="false" outlineLevel="0" collapsed="false">
      <c r="A36" s="11" t="s">
        <v>180</v>
      </c>
      <c r="C36" s="11" t="s">
        <v>181</v>
      </c>
    </row>
    <row r="37" customFormat="false" ht="15.75" hidden="false" customHeight="false" outlineLevel="0" collapsed="false">
      <c r="A37" s="11" t="s">
        <v>182</v>
      </c>
      <c r="C37" s="11" t="s">
        <v>183</v>
      </c>
    </row>
    <row r="38" customFormat="false" ht="15.75" hidden="false" customHeight="false" outlineLevel="0" collapsed="false">
      <c r="A38" s="11" t="s">
        <v>184</v>
      </c>
      <c r="C38" s="11" t="s">
        <v>185</v>
      </c>
    </row>
    <row r="39" customFormat="false" ht="15.75" hidden="false" customHeight="false" outlineLevel="0" collapsed="false">
      <c r="A39" s="11" t="s">
        <v>186</v>
      </c>
      <c r="C39" s="11" t="s">
        <v>187</v>
      </c>
    </row>
    <row r="40" customFormat="false" ht="15.75" hidden="false" customHeight="false" outlineLevel="0" collapsed="false">
      <c r="A40" s="11" t="s">
        <v>188</v>
      </c>
      <c r="C40" s="11" t="s">
        <v>189</v>
      </c>
    </row>
    <row r="41" customFormat="false" ht="15.75" hidden="false" customHeight="false" outlineLevel="0" collapsed="false">
      <c r="A41" s="11" t="s">
        <v>190</v>
      </c>
      <c r="C41" s="11" t="s">
        <v>191</v>
      </c>
    </row>
    <row r="42" customFormat="false" ht="15.75" hidden="false" customHeight="false" outlineLevel="0" collapsed="false">
      <c r="A42" s="11" t="s">
        <v>192</v>
      </c>
      <c r="C42" s="11" t="s">
        <v>193</v>
      </c>
    </row>
    <row r="43" customFormat="false" ht="15.75" hidden="false" customHeight="false" outlineLevel="0" collapsed="false">
      <c r="A43" s="11" t="s">
        <v>194</v>
      </c>
      <c r="C43" s="11" t="s">
        <v>195</v>
      </c>
    </row>
    <row r="44" customFormat="false" ht="15.75" hidden="false" customHeight="false" outlineLevel="0" collapsed="false">
      <c r="A44" s="11" t="s">
        <v>196</v>
      </c>
      <c r="C44" s="11" t="s">
        <v>197</v>
      </c>
    </row>
    <row r="45" customFormat="false" ht="15.75" hidden="false" customHeight="false" outlineLevel="0" collapsed="false">
      <c r="A45" s="11" t="s">
        <v>198</v>
      </c>
      <c r="C45" s="11" t="s">
        <v>199</v>
      </c>
    </row>
    <row r="46" customFormat="false" ht="15.75" hidden="false" customHeight="false" outlineLevel="0" collapsed="false">
      <c r="A46" s="11" t="s">
        <v>200</v>
      </c>
      <c r="C46" s="11" t="s">
        <v>201</v>
      </c>
    </row>
  </sheetData>
  <hyperlinks>
    <hyperlink ref="C10" r:id="rId1" display="order.id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2.6328125" defaultRowHeight="15.75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28.13"/>
    <col collapsed="false" customWidth="true" hidden="false" outlineLevel="0" max="3" min="3" style="0" width="17.5"/>
    <col collapsed="false" customWidth="true" hidden="false" outlineLevel="0" max="4" min="4" style="0" width="28.13"/>
    <col collapsed="false" customWidth="true" hidden="false" outlineLevel="0" max="5" min="5" style="0" width="26.75"/>
    <col collapsed="false" customWidth="true" hidden="false" outlineLevel="0" max="6" min="6" style="0" width="12.75"/>
    <col collapsed="false" customWidth="true" hidden="false" outlineLevel="0" max="7" min="7" style="0" width="18.5"/>
    <col collapsed="false" customWidth="true" hidden="false" outlineLevel="0" max="8" min="8" style="0" width="57.63"/>
    <col collapsed="false" customWidth="true" hidden="false" outlineLevel="0" max="9" min="9" style="0" width="15.63"/>
    <col collapsed="false" customWidth="true" hidden="false" outlineLevel="0" max="10" min="10" style="0" width="18.5"/>
    <col collapsed="false" customWidth="true" hidden="false" outlineLevel="0" max="11" min="11" style="0" width="19.25"/>
    <col collapsed="false" customWidth="true" hidden="false" outlineLevel="0" max="12" min="12" style="0" width="10.25"/>
    <col collapsed="false" customWidth="true" hidden="false" outlineLevel="0" max="13" min="13" style="0" width="17.13"/>
    <col collapsed="false" customWidth="true" hidden="false" outlineLevel="0" max="14" min="14" style="0" width="14.38"/>
    <col collapsed="false" customWidth="true" hidden="false" outlineLevel="0" max="15" min="15" style="0" width="31.38"/>
    <col collapsed="false" customWidth="true" hidden="false" outlineLevel="0" max="16" min="16" style="0" width="22.38"/>
    <col collapsed="false" customWidth="true" hidden="false" outlineLevel="0" max="17" min="17" style="0" width="24.13"/>
    <col collapsed="false" customWidth="true" hidden="false" outlineLevel="0" max="18" min="18" style="0" width="9.63"/>
    <col collapsed="false" customWidth="true" hidden="false" outlineLevel="0" max="19" min="19" style="0" width="25.38"/>
    <col collapsed="false" customWidth="true" hidden="false" outlineLevel="0" max="20" min="20" style="0" width="185.25"/>
    <col collapsed="false" customWidth="true" hidden="false" outlineLevel="0" max="21" min="21" style="0" width="24.88"/>
    <col collapsed="false" customWidth="true" hidden="false" outlineLevel="0" max="22" min="22" style="0" width="19.13"/>
    <col collapsed="false" customWidth="true" hidden="false" outlineLevel="0" max="23" min="23" style="0" width="28.13"/>
    <col collapsed="false" customWidth="true" hidden="false" outlineLevel="0" max="24" min="24" style="0" width="17"/>
    <col collapsed="false" customWidth="true" hidden="false" outlineLevel="0" max="25" min="25" style="0" width="15.38"/>
    <col collapsed="false" customWidth="true" hidden="false" outlineLevel="0" max="26" min="26" style="0" width="13.38"/>
    <col collapsed="false" customWidth="true" hidden="false" outlineLevel="0" max="27" min="27" style="0" width="21"/>
    <col collapsed="false" customWidth="true" hidden="false" outlineLevel="0" max="28" min="28" style="0" width="25.12"/>
    <col collapsed="false" customWidth="true" hidden="false" outlineLevel="0" max="29" min="29" style="0" width="24.88"/>
    <col collapsed="false" customWidth="true" hidden="false" outlineLevel="0" max="30" min="30" style="0" width="19.13"/>
    <col collapsed="false" customWidth="true" hidden="false" outlineLevel="0" max="31" min="31" style="0" width="21.38"/>
    <col collapsed="false" customWidth="true" hidden="false" outlineLevel="0" max="32" min="32" style="0" width="17"/>
    <col collapsed="false" customWidth="true" hidden="false" outlineLevel="0" max="33" min="33" style="0" width="15.38"/>
    <col collapsed="false" customWidth="true" hidden="false" outlineLevel="0" max="34" min="34" style="0" width="13.38"/>
    <col collapsed="false" customWidth="true" hidden="false" outlineLevel="0" max="35" min="35" style="0" width="21"/>
    <col collapsed="false" customWidth="true" hidden="false" outlineLevel="0" max="36" min="36" style="0" width="25.12"/>
    <col collapsed="false" customWidth="true" hidden="false" outlineLevel="0" max="37" min="37" style="0" width="24.88"/>
    <col collapsed="false" customWidth="true" hidden="false" outlineLevel="0" max="38" min="38" style="0" width="19.13"/>
    <col collapsed="false" customWidth="true" hidden="false" outlineLevel="0" max="39" min="39" style="0" width="21.38"/>
    <col collapsed="false" customWidth="true" hidden="false" outlineLevel="0" max="40" min="40" style="0" width="17"/>
    <col collapsed="false" customWidth="true" hidden="false" outlineLevel="0" max="41" min="41" style="0" width="15.38"/>
    <col collapsed="false" customWidth="true" hidden="false" outlineLevel="0" max="42" min="42" style="0" width="13.38"/>
    <col collapsed="false" customWidth="true" hidden="false" outlineLevel="0" max="43" min="43" style="0" width="21"/>
    <col collapsed="false" customWidth="true" hidden="false" outlineLevel="0" max="44" min="44" style="0" width="25.12"/>
  </cols>
  <sheetData>
    <row r="1" customFormat="false" ht="15.75" hidden="false" customHeight="false" outlineLevel="0" collapsed="false">
      <c r="A1" s="19" t="s">
        <v>202</v>
      </c>
      <c r="B1" s="19" t="s">
        <v>130</v>
      </c>
      <c r="C1" s="19" t="s">
        <v>128</v>
      </c>
      <c r="D1" s="19" t="s">
        <v>130</v>
      </c>
      <c r="E1" s="19" t="s">
        <v>154</v>
      </c>
      <c r="F1" s="19" t="s">
        <v>158</v>
      </c>
      <c r="G1" s="19" t="s">
        <v>160</v>
      </c>
      <c r="H1" s="19" t="s">
        <v>162</v>
      </c>
      <c r="I1" s="19" t="s">
        <v>164</v>
      </c>
      <c r="J1" s="19" t="s">
        <v>166</v>
      </c>
      <c r="K1" s="19" t="s">
        <v>190</v>
      </c>
      <c r="L1" s="19" t="s">
        <v>192</v>
      </c>
      <c r="M1" s="19" t="s">
        <v>198</v>
      </c>
      <c r="N1" s="19" t="s">
        <v>200</v>
      </c>
      <c r="O1" s="19" t="s">
        <v>170</v>
      </c>
      <c r="P1" s="19" t="s">
        <v>172</v>
      </c>
      <c r="Q1" s="19" t="s">
        <v>174</v>
      </c>
      <c r="R1" s="19" t="s">
        <v>176</v>
      </c>
      <c r="S1" s="19" t="s">
        <v>178</v>
      </c>
      <c r="T1" s="19" t="s">
        <v>196</v>
      </c>
      <c r="U1" s="19" t="s">
        <v>203</v>
      </c>
      <c r="V1" s="19" t="s">
        <v>204</v>
      </c>
      <c r="W1" s="19" t="s">
        <v>205</v>
      </c>
      <c r="X1" s="19" t="s">
        <v>206</v>
      </c>
      <c r="Y1" s="19" t="s">
        <v>207</v>
      </c>
      <c r="Z1" s="19" t="s">
        <v>208</v>
      </c>
      <c r="AA1" s="19" t="s">
        <v>209</v>
      </c>
      <c r="AB1" s="19" t="s">
        <v>210</v>
      </c>
      <c r="AC1" s="19" t="s">
        <v>211</v>
      </c>
      <c r="AD1" s="19" t="s">
        <v>212</v>
      </c>
      <c r="AE1" s="19" t="s">
        <v>213</v>
      </c>
      <c r="AF1" s="19" t="s">
        <v>214</v>
      </c>
      <c r="AG1" s="19" t="s">
        <v>215</v>
      </c>
      <c r="AH1" s="19" t="s">
        <v>216</v>
      </c>
      <c r="AI1" s="19" t="s">
        <v>217</v>
      </c>
      <c r="AJ1" s="19" t="s">
        <v>218</v>
      </c>
      <c r="AK1" s="19" t="s">
        <v>219</v>
      </c>
      <c r="AL1" s="19" t="s">
        <v>220</v>
      </c>
      <c r="AM1" s="19" t="s">
        <v>221</v>
      </c>
      <c r="AN1" s="19" t="s">
        <v>222</v>
      </c>
      <c r="AO1" s="19" t="s">
        <v>223</v>
      </c>
      <c r="AP1" s="19" t="s">
        <v>224</v>
      </c>
      <c r="AQ1" s="19" t="s">
        <v>225</v>
      </c>
      <c r="AR1" s="19" t="s">
        <v>226</v>
      </c>
    </row>
    <row r="2" customFormat="false" ht="15.75" hidden="false" customHeight="false" outlineLevel="0" collapsed="false">
      <c r="A2" s="11" t="n">
        <v>118413200</v>
      </c>
      <c r="B2" s="11" t="s">
        <v>227</v>
      </c>
      <c r="C2" s="11" t="n">
        <v>118413200</v>
      </c>
      <c r="D2" s="11" t="s">
        <v>227</v>
      </c>
      <c r="E2" s="11" t="s">
        <v>228</v>
      </c>
      <c r="F2" s="11" t="s">
        <v>229</v>
      </c>
      <c r="G2" s="11" t="s">
        <v>230</v>
      </c>
      <c r="H2" s="11" t="s">
        <v>53</v>
      </c>
      <c r="I2" s="11" t="s">
        <v>229</v>
      </c>
      <c r="J2" s="11" t="s">
        <v>230</v>
      </c>
      <c r="K2" s="11" t="n">
        <v>220</v>
      </c>
      <c r="L2" s="11"/>
      <c r="M2" s="11"/>
      <c r="N2" s="11"/>
      <c r="O2" s="43" t="n">
        <v>44258</v>
      </c>
      <c r="P2" s="11" t="s">
        <v>231</v>
      </c>
      <c r="Q2" s="11" t="n">
        <v>680074241</v>
      </c>
      <c r="R2" s="11" t="n">
        <v>51600</v>
      </c>
      <c r="S2" s="11" t="s">
        <v>232</v>
      </c>
      <c r="T2" s="11"/>
      <c r="U2" s="11" t="n">
        <v>1</v>
      </c>
      <c r="V2" s="11" t="s">
        <v>233</v>
      </c>
      <c r="W2" s="11" t="s">
        <v>234</v>
      </c>
      <c r="X2" s="11" t="s">
        <v>235</v>
      </c>
      <c r="Y2" s="11" t="n">
        <v>110</v>
      </c>
      <c r="Z2" s="11" t="s">
        <v>236</v>
      </c>
      <c r="AA2" s="11" t="n">
        <v>0</v>
      </c>
      <c r="AB2" s="11" t="n">
        <v>0</v>
      </c>
      <c r="AC2" s="11" t="n">
        <v>2</v>
      </c>
      <c r="AD2" s="11" t="s">
        <v>233</v>
      </c>
      <c r="AE2" s="11" t="s">
        <v>237</v>
      </c>
      <c r="AF2" s="11" t="s">
        <v>235</v>
      </c>
      <c r="AG2" s="11" t="n">
        <v>110</v>
      </c>
      <c r="AH2" s="11" t="s">
        <v>236</v>
      </c>
      <c r="AI2" s="11" t="n">
        <v>0</v>
      </c>
      <c r="AJ2" s="11" t="n">
        <v>0</v>
      </c>
      <c r="AK2" s="11"/>
      <c r="AL2" s="11"/>
      <c r="AM2" s="11"/>
      <c r="AN2" s="11"/>
      <c r="AO2" s="11"/>
      <c r="AP2" s="11"/>
      <c r="AQ2" s="11"/>
      <c r="AR2" s="11"/>
    </row>
    <row r="3" customFormat="false" ht="15.75" hidden="false" customHeight="false" outlineLevel="0" collapsed="false">
      <c r="A3" s="11" t="n">
        <v>116782159</v>
      </c>
      <c r="B3" s="11" t="s">
        <v>238</v>
      </c>
      <c r="C3" s="11" t="n">
        <v>116782158</v>
      </c>
      <c r="D3" s="11" t="s">
        <v>238</v>
      </c>
      <c r="E3" s="11" t="s">
        <v>239</v>
      </c>
      <c r="F3" s="11" t="s">
        <v>240</v>
      </c>
      <c r="G3" s="11" t="s">
        <v>241</v>
      </c>
      <c r="H3" s="11" t="s">
        <v>17</v>
      </c>
      <c r="I3" s="11" t="s">
        <v>240</v>
      </c>
      <c r="J3" s="11" t="s">
        <v>241</v>
      </c>
      <c r="K3" s="11" t="n">
        <v>1</v>
      </c>
      <c r="L3" s="11"/>
      <c r="M3" s="11"/>
      <c r="N3" s="11"/>
      <c r="O3" s="43" t="n">
        <v>44774</v>
      </c>
      <c r="P3" s="11" t="s">
        <v>242</v>
      </c>
      <c r="Q3" s="11" t="n">
        <v>730559078</v>
      </c>
      <c r="R3" s="11" t="n">
        <v>64220</v>
      </c>
      <c r="S3" s="11" t="s">
        <v>243</v>
      </c>
      <c r="T3" s="11"/>
      <c r="U3" s="11" t="n">
        <v>1</v>
      </c>
      <c r="V3" s="11" t="s">
        <v>233</v>
      </c>
      <c r="W3" s="11" t="s">
        <v>244</v>
      </c>
      <c r="X3" s="11" t="s">
        <v>235</v>
      </c>
      <c r="Y3" s="11" t="n">
        <v>1</v>
      </c>
      <c r="Z3" s="11" t="s">
        <v>236</v>
      </c>
      <c r="AA3" s="11" t="n">
        <v>0</v>
      </c>
      <c r="AB3" s="11" t="n">
        <v>0</v>
      </c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customFormat="false" ht="15.75" hidden="false" customHeight="false" outlineLevel="0" collapsed="false">
      <c r="A4" s="11" t="n">
        <v>116782158</v>
      </c>
      <c r="B4" s="11" t="s">
        <v>238</v>
      </c>
      <c r="C4" s="11" t="n">
        <v>116782158</v>
      </c>
      <c r="D4" s="11" t="s">
        <v>238</v>
      </c>
      <c r="E4" s="11" t="s">
        <v>239</v>
      </c>
      <c r="F4" s="11" t="s">
        <v>240</v>
      </c>
      <c r="G4" s="11" t="s">
        <v>241</v>
      </c>
      <c r="H4" s="11" t="s">
        <v>31</v>
      </c>
      <c r="I4" s="11" t="s">
        <v>240</v>
      </c>
      <c r="J4" s="11" t="s">
        <v>241</v>
      </c>
      <c r="K4" s="11" t="n">
        <v>220</v>
      </c>
      <c r="L4" s="11"/>
      <c r="M4" s="11"/>
      <c r="N4" s="11"/>
      <c r="O4" s="43" t="n">
        <v>44774</v>
      </c>
      <c r="P4" s="11" t="s">
        <v>242</v>
      </c>
      <c r="Q4" s="11" t="n">
        <v>624078107</v>
      </c>
      <c r="R4" s="11" t="n">
        <v>93390</v>
      </c>
      <c r="S4" s="11" t="s">
        <v>245</v>
      </c>
      <c r="T4" s="11"/>
      <c r="U4" s="11" t="n">
        <v>1</v>
      </c>
      <c r="V4" s="11" t="s">
        <v>233</v>
      </c>
      <c r="W4" s="11" t="s">
        <v>244</v>
      </c>
      <c r="X4" s="11" t="s">
        <v>235</v>
      </c>
      <c r="Y4" s="11" t="n">
        <v>110</v>
      </c>
      <c r="Z4" s="11" t="s">
        <v>236</v>
      </c>
      <c r="AA4" s="11" t="n">
        <v>0</v>
      </c>
      <c r="AB4" s="11" t="n">
        <v>0</v>
      </c>
      <c r="AC4" s="11" t="n">
        <v>2</v>
      </c>
      <c r="AD4" s="11" t="s">
        <v>233</v>
      </c>
      <c r="AE4" s="11" t="s">
        <v>237</v>
      </c>
      <c r="AF4" s="11" t="s">
        <v>235</v>
      </c>
      <c r="AG4" s="11" t="n">
        <v>110</v>
      </c>
      <c r="AH4" s="11" t="s">
        <v>236</v>
      </c>
      <c r="AI4" s="11" t="n">
        <v>0</v>
      </c>
      <c r="AJ4" s="11" t="n">
        <v>0</v>
      </c>
      <c r="AK4" s="11"/>
      <c r="AL4" s="11"/>
      <c r="AM4" s="11"/>
      <c r="AN4" s="11"/>
      <c r="AO4" s="11"/>
      <c r="AP4" s="11"/>
      <c r="AQ4" s="11"/>
      <c r="AR4" s="11"/>
    </row>
    <row r="5" customFormat="false" ht="15.75" hidden="false" customHeight="false" outlineLevel="0" collapsed="false">
      <c r="A5" s="11" t="n">
        <v>116702355</v>
      </c>
      <c r="B5" s="11" t="s">
        <v>246</v>
      </c>
      <c r="C5" s="11" t="n">
        <v>116702353</v>
      </c>
      <c r="D5" s="11" t="s">
        <v>246</v>
      </c>
      <c r="E5" s="11" t="s">
        <v>239</v>
      </c>
      <c r="F5" s="11" t="s">
        <v>240</v>
      </c>
      <c r="G5" s="11" t="s">
        <v>241</v>
      </c>
      <c r="H5" s="11" t="s">
        <v>17</v>
      </c>
      <c r="I5" s="11" t="s">
        <v>247</v>
      </c>
      <c r="J5" s="11" t="s">
        <v>248</v>
      </c>
      <c r="K5" s="11" t="n">
        <v>20</v>
      </c>
      <c r="L5" s="11"/>
      <c r="M5" s="11"/>
      <c r="N5" s="11"/>
      <c r="O5" s="43" t="n">
        <v>32896</v>
      </c>
      <c r="P5" s="11" t="s">
        <v>242</v>
      </c>
      <c r="Q5" s="11" t="n">
        <v>675024929</v>
      </c>
      <c r="R5" s="11" t="n">
        <v>17260</v>
      </c>
      <c r="S5" s="11" t="s">
        <v>249</v>
      </c>
      <c r="T5" s="11"/>
      <c r="U5" s="11" t="n">
        <v>1</v>
      </c>
      <c r="V5" s="11" t="s">
        <v>233</v>
      </c>
      <c r="W5" s="11" t="s">
        <v>250</v>
      </c>
      <c r="X5" s="11" t="s">
        <v>235</v>
      </c>
      <c r="Y5" s="11" t="n">
        <v>20</v>
      </c>
      <c r="Z5" s="11" t="s">
        <v>236</v>
      </c>
      <c r="AA5" s="11" t="n">
        <v>0</v>
      </c>
      <c r="AB5" s="11" t="n">
        <v>0</v>
      </c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customFormat="false" ht="15.75" hidden="false" customHeight="false" outlineLevel="0" collapsed="false">
      <c r="A6" s="11" t="n">
        <v>116702354</v>
      </c>
      <c r="B6" s="11" t="s">
        <v>246</v>
      </c>
      <c r="C6" s="11" t="n">
        <v>116702353</v>
      </c>
      <c r="D6" s="11" t="s">
        <v>246</v>
      </c>
      <c r="E6" s="11" t="s">
        <v>239</v>
      </c>
      <c r="F6" s="11" t="s">
        <v>240</v>
      </c>
      <c r="G6" s="11" t="s">
        <v>241</v>
      </c>
      <c r="H6" s="11" t="s">
        <v>30</v>
      </c>
      <c r="I6" s="11" t="s">
        <v>240</v>
      </c>
      <c r="J6" s="11" t="s">
        <v>241</v>
      </c>
      <c r="K6" s="11" t="n">
        <v>0</v>
      </c>
      <c r="L6" s="11"/>
      <c r="M6" s="11"/>
      <c r="N6" s="11"/>
      <c r="O6" s="43" t="n">
        <v>44774</v>
      </c>
      <c r="P6" s="11" t="s">
        <v>242</v>
      </c>
      <c r="Q6" s="11" t="n">
        <v>661062401</v>
      </c>
      <c r="R6" s="11" t="n">
        <v>67110</v>
      </c>
      <c r="S6" s="11" t="s">
        <v>251</v>
      </c>
      <c r="T6" s="11" t="s">
        <v>252</v>
      </c>
      <c r="U6" s="11" t="n">
        <v>1</v>
      </c>
      <c r="V6" s="11" t="s">
        <v>233</v>
      </c>
      <c r="W6" s="11" t="s">
        <v>250</v>
      </c>
      <c r="X6" s="11" t="s">
        <v>235</v>
      </c>
      <c r="Y6" s="11" t="n">
        <v>0</v>
      </c>
      <c r="Z6" s="11" t="s">
        <v>236</v>
      </c>
      <c r="AA6" s="11" t="n">
        <v>0</v>
      </c>
      <c r="AB6" s="11" t="n">
        <v>0</v>
      </c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customFormat="false" ht="15.75" hidden="false" customHeight="false" outlineLevel="0" collapsed="false">
      <c r="A7" s="11" t="n">
        <v>116702353</v>
      </c>
      <c r="B7" s="11" t="s">
        <v>246</v>
      </c>
      <c r="C7" s="11" t="n">
        <v>116702353</v>
      </c>
      <c r="D7" s="11" t="s">
        <v>246</v>
      </c>
      <c r="E7" s="11" t="s">
        <v>239</v>
      </c>
      <c r="F7" s="11" t="s">
        <v>240</v>
      </c>
      <c r="G7" s="11" t="s">
        <v>241</v>
      </c>
      <c r="H7" s="11" t="s">
        <v>31</v>
      </c>
      <c r="I7" s="11" t="s">
        <v>253</v>
      </c>
      <c r="J7" s="11" t="s">
        <v>241</v>
      </c>
      <c r="K7" s="11" t="n">
        <v>220</v>
      </c>
      <c r="L7" s="11"/>
      <c r="M7" s="11"/>
      <c r="N7" s="11"/>
      <c r="O7" s="43" t="n">
        <v>44353</v>
      </c>
      <c r="P7" s="11" t="s">
        <v>231</v>
      </c>
      <c r="Q7" s="11" t="n">
        <v>743577526</v>
      </c>
      <c r="R7" s="11" t="n">
        <v>76270</v>
      </c>
      <c r="S7" s="11" t="s">
        <v>254</v>
      </c>
      <c r="T7" s="11"/>
      <c r="U7" s="11" t="n">
        <v>1</v>
      </c>
      <c r="V7" s="11" t="s">
        <v>233</v>
      </c>
      <c r="W7" s="11" t="s">
        <v>250</v>
      </c>
      <c r="X7" s="11" t="s">
        <v>235</v>
      </c>
      <c r="Y7" s="11" t="n">
        <v>110</v>
      </c>
      <c r="Z7" s="11" t="s">
        <v>236</v>
      </c>
      <c r="AA7" s="11" t="n">
        <v>0</v>
      </c>
      <c r="AB7" s="11" t="n">
        <v>0</v>
      </c>
      <c r="AC7" s="11" t="n">
        <v>2</v>
      </c>
      <c r="AD7" s="11" t="s">
        <v>233</v>
      </c>
      <c r="AE7" s="11" t="s">
        <v>237</v>
      </c>
      <c r="AF7" s="11" t="s">
        <v>235</v>
      </c>
      <c r="AG7" s="11" t="n">
        <v>110</v>
      </c>
      <c r="AH7" s="11" t="s">
        <v>236</v>
      </c>
      <c r="AI7" s="11" t="n">
        <v>0</v>
      </c>
      <c r="AJ7" s="11" t="n">
        <v>0</v>
      </c>
      <c r="AK7" s="11"/>
      <c r="AL7" s="11"/>
      <c r="AM7" s="11"/>
      <c r="AN7" s="11"/>
      <c r="AO7" s="11"/>
      <c r="AP7" s="11"/>
      <c r="AQ7" s="11"/>
      <c r="AR7" s="11"/>
    </row>
    <row r="8" customFormat="false" ht="15.75" hidden="false" customHeight="false" outlineLevel="0" collapsed="false">
      <c r="A8" s="11" t="n">
        <v>113581442</v>
      </c>
      <c r="B8" s="11" t="s">
        <v>255</v>
      </c>
      <c r="C8" s="11" t="n">
        <v>113581442</v>
      </c>
      <c r="D8" s="11" t="s">
        <v>255</v>
      </c>
      <c r="E8" s="11" t="s">
        <v>256</v>
      </c>
      <c r="F8" s="11" t="s">
        <v>247</v>
      </c>
      <c r="G8" s="11" t="s">
        <v>248</v>
      </c>
      <c r="H8" s="11" t="s">
        <v>30</v>
      </c>
      <c r="I8" s="11" t="s">
        <v>257</v>
      </c>
      <c r="J8" s="11" t="s">
        <v>258</v>
      </c>
      <c r="K8" s="11" t="n">
        <v>0</v>
      </c>
      <c r="L8" s="11"/>
      <c r="M8" s="11"/>
      <c r="N8" s="11"/>
      <c r="O8" s="43" t="n">
        <v>44248</v>
      </c>
      <c r="P8" s="11" t="s">
        <v>242</v>
      </c>
      <c r="Q8" s="11" t="n">
        <v>607719188</v>
      </c>
      <c r="R8" s="11" t="n">
        <v>57380</v>
      </c>
      <c r="S8" s="11" t="s">
        <v>259</v>
      </c>
      <c r="T8" s="11" t="s">
        <v>260</v>
      </c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customFormat="false" ht="15.75" hidden="false" customHeight="false" outlineLevel="0" collapsed="false">
      <c r="A9" s="11" t="n">
        <v>113280508</v>
      </c>
      <c r="B9" s="11" t="s">
        <v>261</v>
      </c>
      <c r="C9" s="11" t="n">
        <v>113280508</v>
      </c>
      <c r="D9" s="11" t="s">
        <v>261</v>
      </c>
      <c r="E9" s="11" t="s">
        <v>262</v>
      </c>
      <c r="F9" s="11" t="s">
        <v>253</v>
      </c>
      <c r="G9" s="11" t="s">
        <v>258</v>
      </c>
      <c r="H9" s="11" t="s">
        <v>33</v>
      </c>
      <c r="I9" s="11" t="s">
        <v>263</v>
      </c>
      <c r="J9" s="11" t="s">
        <v>264</v>
      </c>
      <c r="K9" s="11" t="n">
        <v>230</v>
      </c>
      <c r="L9" s="11"/>
      <c r="M9" s="11"/>
      <c r="N9" s="11"/>
      <c r="O9" s="43" t="n">
        <v>43494</v>
      </c>
      <c r="P9" s="11" t="s">
        <v>242</v>
      </c>
      <c r="Q9" s="11" t="n">
        <v>644586152</v>
      </c>
      <c r="R9" s="11" t="n">
        <v>16480</v>
      </c>
      <c r="S9" s="11" t="s">
        <v>265</v>
      </c>
      <c r="T9" s="11"/>
      <c r="U9" s="11" t="n">
        <v>1</v>
      </c>
      <c r="V9" s="11" t="s">
        <v>233</v>
      </c>
      <c r="W9" s="11" t="s">
        <v>266</v>
      </c>
      <c r="X9" s="11" t="s">
        <v>235</v>
      </c>
      <c r="Y9" s="11" t="n">
        <v>115</v>
      </c>
      <c r="Z9" s="11" t="s">
        <v>236</v>
      </c>
      <c r="AA9" s="11" t="n">
        <v>0</v>
      </c>
      <c r="AB9" s="11" t="n">
        <v>0</v>
      </c>
      <c r="AC9" s="11" t="n">
        <v>2</v>
      </c>
      <c r="AD9" s="11" t="s">
        <v>233</v>
      </c>
      <c r="AE9" s="11" t="s">
        <v>237</v>
      </c>
      <c r="AF9" s="11" t="s">
        <v>235</v>
      </c>
      <c r="AG9" s="11" t="n">
        <v>115</v>
      </c>
      <c r="AH9" s="11" t="s">
        <v>236</v>
      </c>
      <c r="AI9" s="11" t="n">
        <v>0</v>
      </c>
      <c r="AJ9" s="11" t="n">
        <v>0</v>
      </c>
      <c r="AK9" s="11"/>
      <c r="AL9" s="11"/>
      <c r="AM9" s="11"/>
      <c r="AN9" s="11"/>
      <c r="AO9" s="11"/>
      <c r="AP9" s="11"/>
      <c r="AQ9" s="11"/>
      <c r="AR9" s="11"/>
    </row>
    <row r="10" customFormat="false" ht="15.75" hidden="false" customHeight="false" outlineLevel="0" collapsed="false">
      <c r="A10" s="11" t="n">
        <v>112627432</v>
      </c>
      <c r="B10" s="11" t="s">
        <v>267</v>
      </c>
      <c r="C10" s="11" t="n">
        <v>112627432</v>
      </c>
      <c r="D10" s="11" t="s">
        <v>267</v>
      </c>
      <c r="E10" s="11" t="s">
        <v>268</v>
      </c>
      <c r="F10" s="11" t="s">
        <v>257</v>
      </c>
      <c r="G10" s="11" t="s">
        <v>264</v>
      </c>
      <c r="H10" s="11" t="s">
        <v>25</v>
      </c>
      <c r="I10" s="11" t="s">
        <v>269</v>
      </c>
      <c r="J10" s="11" t="s">
        <v>270</v>
      </c>
      <c r="K10" s="11" t="n">
        <v>264</v>
      </c>
      <c r="L10" s="11"/>
      <c r="M10" s="11"/>
      <c r="N10" s="11"/>
      <c r="O10" s="43" t="n">
        <v>33452</v>
      </c>
      <c r="P10" s="11" t="s">
        <v>231</v>
      </c>
      <c r="Q10" s="11" t="n">
        <v>663554568</v>
      </c>
      <c r="R10" s="11" t="n">
        <v>77390</v>
      </c>
      <c r="S10" s="11" t="s">
        <v>271</v>
      </c>
      <c r="T10" s="11"/>
      <c r="U10" s="11" t="n">
        <v>1</v>
      </c>
      <c r="V10" s="11" t="s">
        <v>233</v>
      </c>
      <c r="W10" s="11" t="s">
        <v>272</v>
      </c>
      <c r="X10" s="11" t="s">
        <v>235</v>
      </c>
      <c r="Y10" s="11" t="n">
        <v>132</v>
      </c>
      <c r="Z10" s="11" t="s">
        <v>236</v>
      </c>
      <c r="AA10" s="11" t="n">
        <v>0</v>
      </c>
      <c r="AB10" s="11" t="n">
        <v>0</v>
      </c>
      <c r="AC10" s="11" t="n">
        <v>2</v>
      </c>
      <c r="AD10" s="11" t="s">
        <v>233</v>
      </c>
      <c r="AE10" s="11" t="s">
        <v>237</v>
      </c>
      <c r="AF10" s="11" t="s">
        <v>235</v>
      </c>
      <c r="AG10" s="11" t="n">
        <v>132</v>
      </c>
      <c r="AH10" s="11" t="s">
        <v>236</v>
      </c>
      <c r="AI10" s="11" t="n">
        <v>0</v>
      </c>
      <c r="AJ10" s="11" t="n">
        <v>0</v>
      </c>
      <c r="AK10" s="11"/>
      <c r="AL10" s="11"/>
      <c r="AM10" s="11"/>
      <c r="AN10" s="11"/>
      <c r="AO10" s="11"/>
      <c r="AP10" s="11"/>
      <c r="AQ10" s="11"/>
      <c r="AR10" s="11"/>
    </row>
    <row r="11" customFormat="false" ht="15.75" hidden="false" customHeight="false" outlineLevel="0" collapsed="false">
      <c r="A11" s="11" t="n">
        <v>109425368</v>
      </c>
      <c r="B11" s="11" t="s">
        <v>273</v>
      </c>
      <c r="C11" s="11" t="n">
        <v>109425368</v>
      </c>
      <c r="D11" s="11" t="s">
        <v>273</v>
      </c>
      <c r="E11" s="11" t="s">
        <v>274</v>
      </c>
      <c r="F11" s="11" t="s">
        <v>263</v>
      </c>
      <c r="G11" s="11" t="s">
        <v>270</v>
      </c>
      <c r="H11" s="11" t="s">
        <v>30</v>
      </c>
      <c r="I11" s="11" t="s">
        <v>275</v>
      </c>
      <c r="J11" s="11" t="s">
        <v>276</v>
      </c>
      <c r="K11" s="11" t="n">
        <v>0</v>
      </c>
      <c r="L11" s="11"/>
      <c r="M11" s="11"/>
      <c r="N11" s="11"/>
      <c r="O11" s="43" t="n">
        <v>44735</v>
      </c>
      <c r="P11" s="11" t="s">
        <v>242</v>
      </c>
      <c r="Q11" s="11" t="n">
        <v>794008270</v>
      </c>
      <c r="R11" s="11" t="n">
        <v>52700</v>
      </c>
      <c r="S11" s="11" t="s">
        <v>277</v>
      </c>
      <c r="T11" s="11" t="s">
        <v>278</v>
      </c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customFormat="false" ht="15.75" hidden="false" customHeight="false" outlineLevel="0" collapsed="false">
      <c r="A12" s="11" t="n">
        <v>108882770</v>
      </c>
      <c r="B12" s="11" t="s">
        <v>279</v>
      </c>
      <c r="C12" s="11" t="n">
        <v>108882770</v>
      </c>
      <c r="D12" s="11" t="s">
        <v>279</v>
      </c>
      <c r="E12" s="11" t="s">
        <v>280</v>
      </c>
      <c r="F12" s="11" t="s">
        <v>269</v>
      </c>
      <c r="G12" s="11" t="s">
        <v>276</v>
      </c>
      <c r="H12" s="11" t="s">
        <v>25</v>
      </c>
      <c r="I12" s="11" t="s">
        <v>281</v>
      </c>
      <c r="J12" s="11" t="s">
        <v>282</v>
      </c>
      <c r="K12" s="11" t="n">
        <v>396</v>
      </c>
      <c r="L12" s="11"/>
      <c r="M12" s="11"/>
      <c r="N12" s="11"/>
      <c r="O12" s="44" t="n">
        <v>37951</v>
      </c>
      <c r="P12" s="11" t="s">
        <v>231</v>
      </c>
      <c r="Q12" s="11" t="n">
        <v>665424074</v>
      </c>
      <c r="R12" s="11" t="n">
        <v>72430</v>
      </c>
      <c r="S12" s="11" t="s">
        <v>283</v>
      </c>
      <c r="T12" s="11"/>
      <c r="U12" s="11" t="n">
        <v>1</v>
      </c>
      <c r="V12" s="11" t="s">
        <v>233</v>
      </c>
      <c r="W12" s="11" t="s">
        <v>284</v>
      </c>
      <c r="X12" s="11" t="s">
        <v>235</v>
      </c>
      <c r="Y12" s="11" t="n">
        <v>132</v>
      </c>
      <c r="Z12" s="11" t="s">
        <v>236</v>
      </c>
      <c r="AA12" s="11" t="n">
        <v>0</v>
      </c>
      <c r="AB12" s="11" t="n">
        <v>0</v>
      </c>
      <c r="AC12" s="11" t="n">
        <v>2</v>
      </c>
      <c r="AD12" s="11" t="s">
        <v>233</v>
      </c>
      <c r="AE12" s="11" t="s">
        <v>285</v>
      </c>
      <c r="AF12" s="11" t="s">
        <v>235</v>
      </c>
      <c r="AG12" s="11" t="n">
        <v>132</v>
      </c>
      <c r="AH12" s="11" t="s">
        <v>236</v>
      </c>
      <c r="AI12" s="11" t="n">
        <v>0</v>
      </c>
      <c r="AJ12" s="11" t="n">
        <v>0</v>
      </c>
      <c r="AK12" s="11" t="n">
        <v>3</v>
      </c>
      <c r="AL12" s="11" t="s">
        <v>233</v>
      </c>
      <c r="AM12" s="11" t="s">
        <v>237</v>
      </c>
      <c r="AN12" s="11" t="s">
        <v>235</v>
      </c>
      <c r="AO12" s="11" t="n">
        <v>132</v>
      </c>
      <c r="AP12" s="11" t="s">
        <v>236</v>
      </c>
      <c r="AQ12" s="11" t="n">
        <v>0</v>
      </c>
      <c r="AR12" s="11" t="n">
        <v>0</v>
      </c>
    </row>
    <row r="13" customFormat="false" ht="15.75" hidden="false" customHeight="false" outlineLevel="0" collapsed="false">
      <c r="A13" s="11" t="n">
        <v>108720328</v>
      </c>
      <c r="B13" s="11" t="s">
        <v>286</v>
      </c>
      <c r="C13" s="11" t="n">
        <v>108720328</v>
      </c>
      <c r="D13" s="11" t="s">
        <v>286</v>
      </c>
      <c r="E13" s="11" t="s">
        <v>287</v>
      </c>
      <c r="F13" s="11" t="s">
        <v>275</v>
      </c>
      <c r="G13" s="11" t="s">
        <v>282</v>
      </c>
      <c r="H13" s="11" t="s">
        <v>19</v>
      </c>
      <c r="I13" s="11" t="s">
        <v>288</v>
      </c>
      <c r="J13" s="11" t="s">
        <v>289</v>
      </c>
      <c r="K13" s="11" t="n">
        <v>30</v>
      </c>
      <c r="L13" s="11"/>
      <c r="M13" s="11"/>
      <c r="N13" s="11"/>
      <c r="O13" s="43" t="n">
        <v>32115</v>
      </c>
      <c r="P13" s="11" t="s">
        <v>242</v>
      </c>
      <c r="Q13" s="11" t="n">
        <v>703272238</v>
      </c>
      <c r="R13" s="11" t="n">
        <v>44310</v>
      </c>
      <c r="S13" s="11" t="s">
        <v>290</v>
      </c>
      <c r="T13" s="11"/>
      <c r="U13" s="11" t="n">
        <v>1</v>
      </c>
      <c r="V13" s="11" t="s">
        <v>233</v>
      </c>
      <c r="W13" s="11" t="s">
        <v>291</v>
      </c>
      <c r="X13" s="11" t="s">
        <v>235</v>
      </c>
      <c r="Y13" s="11" t="n">
        <v>30</v>
      </c>
      <c r="Z13" s="11" t="s">
        <v>236</v>
      </c>
      <c r="AA13" s="11" t="n">
        <v>0</v>
      </c>
      <c r="AB13" s="11" t="n">
        <v>0</v>
      </c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customFormat="false" ht="15.75" hidden="false" customHeight="false" outlineLevel="0" collapsed="false">
      <c r="A14" s="11" t="n">
        <v>105854605</v>
      </c>
      <c r="B14" s="11" t="s">
        <v>292</v>
      </c>
      <c r="C14" s="11" t="n">
        <v>105854605</v>
      </c>
      <c r="D14" s="11" t="s">
        <v>292</v>
      </c>
      <c r="E14" s="11" t="s">
        <v>293</v>
      </c>
      <c r="F14" s="11" t="s">
        <v>281</v>
      </c>
      <c r="G14" s="11" t="s">
        <v>289</v>
      </c>
      <c r="H14" s="11" t="s">
        <v>25</v>
      </c>
      <c r="I14" s="11" t="s">
        <v>294</v>
      </c>
      <c r="J14" s="11" t="s">
        <v>295</v>
      </c>
      <c r="K14" s="11" t="n">
        <v>396</v>
      </c>
      <c r="L14" s="11"/>
      <c r="M14" s="11"/>
      <c r="N14" s="11"/>
      <c r="O14" s="43" t="n">
        <v>38940</v>
      </c>
      <c r="P14" s="11" t="s">
        <v>231</v>
      </c>
      <c r="Q14" s="11" t="n">
        <v>675892886</v>
      </c>
      <c r="R14" s="11" t="n">
        <v>22160</v>
      </c>
      <c r="S14" s="11" t="s">
        <v>296</v>
      </c>
      <c r="T14" s="11"/>
      <c r="U14" s="11" t="n">
        <v>1</v>
      </c>
      <c r="V14" s="11" t="s">
        <v>233</v>
      </c>
      <c r="W14" s="11" t="s">
        <v>297</v>
      </c>
      <c r="X14" s="11" t="s">
        <v>235</v>
      </c>
      <c r="Y14" s="11" t="n">
        <v>132</v>
      </c>
      <c r="Z14" s="11" t="s">
        <v>236</v>
      </c>
      <c r="AA14" s="11" t="n">
        <v>0</v>
      </c>
      <c r="AB14" s="11" t="n">
        <v>0</v>
      </c>
      <c r="AC14" s="11" t="n">
        <v>2</v>
      </c>
      <c r="AD14" s="11" t="s">
        <v>233</v>
      </c>
      <c r="AE14" s="11" t="s">
        <v>285</v>
      </c>
      <c r="AF14" s="11" t="s">
        <v>235</v>
      </c>
      <c r="AG14" s="11" t="n">
        <v>132</v>
      </c>
      <c r="AH14" s="11" t="s">
        <v>236</v>
      </c>
      <c r="AI14" s="11" t="n">
        <v>0</v>
      </c>
      <c r="AJ14" s="11" t="n">
        <v>0</v>
      </c>
      <c r="AK14" s="11" t="n">
        <v>3</v>
      </c>
      <c r="AL14" s="11" t="s">
        <v>233</v>
      </c>
      <c r="AM14" s="11" t="s">
        <v>237</v>
      </c>
      <c r="AN14" s="11" t="s">
        <v>235</v>
      </c>
      <c r="AO14" s="11" t="n">
        <v>132</v>
      </c>
      <c r="AP14" s="11" t="s">
        <v>236</v>
      </c>
      <c r="AQ14" s="11" t="n">
        <v>0</v>
      </c>
      <c r="AR14" s="11" t="n">
        <v>0</v>
      </c>
    </row>
    <row r="15" customFormat="false" ht="15.75" hidden="false" customHeight="false" outlineLevel="0" collapsed="false">
      <c r="A15" s="11" t="n">
        <v>105711931</v>
      </c>
      <c r="B15" s="11" t="s">
        <v>298</v>
      </c>
      <c r="C15" s="11" t="n">
        <v>105711926</v>
      </c>
      <c r="D15" s="11" t="s">
        <v>298</v>
      </c>
      <c r="E15" s="11" t="s">
        <v>299</v>
      </c>
      <c r="F15" s="11" t="s">
        <v>288</v>
      </c>
      <c r="G15" s="11" t="s">
        <v>295</v>
      </c>
      <c r="H15" s="11" t="s">
        <v>41</v>
      </c>
      <c r="I15" s="11" t="s">
        <v>300</v>
      </c>
      <c r="J15" s="11" t="s">
        <v>301</v>
      </c>
      <c r="K15" s="11" t="n">
        <v>376.2</v>
      </c>
      <c r="L15" s="11"/>
      <c r="M15" s="11" t="s">
        <v>302</v>
      </c>
      <c r="N15" s="11" t="n">
        <v>19.8</v>
      </c>
      <c r="O15" s="43" t="n">
        <v>30337</v>
      </c>
      <c r="P15" s="11" t="s">
        <v>242</v>
      </c>
      <c r="Q15" s="11" t="n">
        <v>735929471</v>
      </c>
      <c r="R15" s="11" t="n">
        <v>60260</v>
      </c>
      <c r="S15" s="11" t="s">
        <v>303</v>
      </c>
      <c r="T15" s="11"/>
      <c r="U15" s="11" t="n">
        <v>1</v>
      </c>
      <c r="V15" s="11" t="s">
        <v>233</v>
      </c>
      <c r="W15" s="11" t="s">
        <v>304</v>
      </c>
      <c r="X15" s="11" t="s">
        <v>235</v>
      </c>
      <c r="Y15" s="11" t="n">
        <v>125.4</v>
      </c>
      <c r="Z15" s="11" t="s">
        <v>236</v>
      </c>
      <c r="AA15" s="11" t="n">
        <v>0</v>
      </c>
      <c r="AB15" s="11" t="n">
        <v>0</v>
      </c>
      <c r="AC15" s="11" t="n">
        <v>2</v>
      </c>
      <c r="AD15" s="11" t="s">
        <v>233</v>
      </c>
      <c r="AE15" s="11" t="s">
        <v>285</v>
      </c>
      <c r="AF15" s="11" t="s">
        <v>235</v>
      </c>
      <c r="AG15" s="11" t="n">
        <v>125.4</v>
      </c>
      <c r="AH15" s="11" t="s">
        <v>236</v>
      </c>
      <c r="AI15" s="11" t="n">
        <v>0</v>
      </c>
      <c r="AJ15" s="11" t="n">
        <v>0</v>
      </c>
      <c r="AK15" s="11" t="n">
        <v>3</v>
      </c>
      <c r="AL15" s="11" t="s">
        <v>233</v>
      </c>
      <c r="AM15" s="11" t="s">
        <v>237</v>
      </c>
      <c r="AN15" s="11" t="s">
        <v>235</v>
      </c>
      <c r="AO15" s="11" t="n">
        <v>125.4</v>
      </c>
      <c r="AP15" s="11" t="s">
        <v>236</v>
      </c>
      <c r="AQ15" s="11" t="n">
        <v>0</v>
      </c>
      <c r="AR15" s="11" t="n">
        <v>0</v>
      </c>
    </row>
    <row r="16" customFormat="false" ht="15.75" hidden="false" customHeight="false" outlineLevel="0" collapsed="false">
      <c r="A16" s="11" t="n">
        <v>105711928</v>
      </c>
      <c r="B16" s="11" t="s">
        <v>298</v>
      </c>
      <c r="C16" s="11" t="n">
        <v>105711926</v>
      </c>
      <c r="D16" s="11" t="s">
        <v>298</v>
      </c>
      <c r="E16" s="11" t="s">
        <v>299</v>
      </c>
      <c r="F16" s="11" t="s">
        <v>288</v>
      </c>
      <c r="G16" s="11" t="s">
        <v>295</v>
      </c>
      <c r="H16" s="11" t="s">
        <v>22</v>
      </c>
      <c r="I16" s="11" t="s">
        <v>305</v>
      </c>
      <c r="J16" s="11" t="s">
        <v>306</v>
      </c>
      <c r="K16" s="11" t="n">
        <v>456</v>
      </c>
      <c r="L16" s="11"/>
      <c r="M16" s="11" t="s">
        <v>302</v>
      </c>
      <c r="N16" s="11" t="n">
        <v>24</v>
      </c>
      <c r="O16" s="44" t="n">
        <v>39738</v>
      </c>
      <c r="P16" s="11" t="s">
        <v>231</v>
      </c>
      <c r="Q16" s="11" t="n">
        <v>641774754</v>
      </c>
      <c r="R16" s="11" t="n">
        <v>15150</v>
      </c>
      <c r="S16" s="11" t="s">
        <v>307</v>
      </c>
      <c r="T16" s="11"/>
      <c r="U16" s="11" t="n">
        <v>1</v>
      </c>
      <c r="V16" s="11" t="s">
        <v>233</v>
      </c>
      <c r="W16" s="11" t="s">
        <v>304</v>
      </c>
      <c r="X16" s="11" t="s">
        <v>235</v>
      </c>
      <c r="Y16" s="11" t="n">
        <v>152</v>
      </c>
      <c r="Z16" s="11" t="s">
        <v>236</v>
      </c>
      <c r="AA16" s="11" t="n">
        <v>0</v>
      </c>
      <c r="AB16" s="11" t="n">
        <v>0</v>
      </c>
      <c r="AC16" s="11" t="n">
        <v>2</v>
      </c>
      <c r="AD16" s="11" t="s">
        <v>233</v>
      </c>
      <c r="AE16" s="11" t="s">
        <v>285</v>
      </c>
      <c r="AF16" s="11" t="s">
        <v>235</v>
      </c>
      <c r="AG16" s="11" t="n">
        <v>152</v>
      </c>
      <c r="AH16" s="11" t="s">
        <v>236</v>
      </c>
      <c r="AI16" s="11" t="n">
        <v>0</v>
      </c>
      <c r="AJ16" s="11" t="n">
        <v>0</v>
      </c>
      <c r="AK16" s="11" t="n">
        <v>3</v>
      </c>
      <c r="AL16" s="11" t="s">
        <v>233</v>
      </c>
      <c r="AM16" s="11" t="s">
        <v>237</v>
      </c>
      <c r="AN16" s="11" t="s">
        <v>235</v>
      </c>
      <c r="AO16" s="11" t="n">
        <v>152</v>
      </c>
      <c r="AP16" s="11" t="s">
        <v>236</v>
      </c>
      <c r="AQ16" s="11" t="n">
        <v>0</v>
      </c>
      <c r="AR16" s="11" t="n">
        <v>0</v>
      </c>
    </row>
    <row r="17" customFormat="false" ht="15.75" hidden="false" customHeight="false" outlineLevel="0" collapsed="false">
      <c r="A17" s="11" t="n">
        <v>105711926</v>
      </c>
      <c r="B17" s="11" t="s">
        <v>298</v>
      </c>
      <c r="C17" s="11" t="n">
        <v>105711926</v>
      </c>
      <c r="D17" s="11" t="s">
        <v>298</v>
      </c>
      <c r="E17" s="11" t="s">
        <v>299</v>
      </c>
      <c r="F17" s="11" t="s">
        <v>288</v>
      </c>
      <c r="G17" s="11" t="s">
        <v>295</v>
      </c>
      <c r="H17" s="11" t="s">
        <v>22</v>
      </c>
      <c r="I17" s="11" t="s">
        <v>308</v>
      </c>
      <c r="J17" s="11" t="s">
        <v>306</v>
      </c>
      <c r="K17" s="11" t="n">
        <v>456</v>
      </c>
      <c r="L17" s="11"/>
      <c r="M17" s="11" t="s">
        <v>302</v>
      </c>
      <c r="N17" s="11" t="n">
        <v>24</v>
      </c>
      <c r="O17" s="43" t="n">
        <v>40606</v>
      </c>
      <c r="P17" s="11" t="s">
        <v>242</v>
      </c>
      <c r="Q17" s="11" t="n">
        <v>653098723</v>
      </c>
      <c r="R17" s="11" t="n">
        <v>17770</v>
      </c>
      <c r="S17" s="11" t="s">
        <v>309</v>
      </c>
      <c r="T17" s="11"/>
      <c r="U17" s="11" t="n">
        <v>1</v>
      </c>
      <c r="V17" s="11" t="s">
        <v>233</v>
      </c>
      <c r="W17" s="11" t="s">
        <v>304</v>
      </c>
      <c r="X17" s="11" t="s">
        <v>235</v>
      </c>
      <c r="Y17" s="11" t="n">
        <v>152</v>
      </c>
      <c r="Z17" s="11" t="s">
        <v>236</v>
      </c>
      <c r="AA17" s="11" t="n">
        <v>0</v>
      </c>
      <c r="AB17" s="11" t="n">
        <v>0</v>
      </c>
      <c r="AC17" s="11" t="n">
        <v>2</v>
      </c>
      <c r="AD17" s="11" t="s">
        <v>233</v>
      </c>
      <c r="AE17" s="11" t="s">
        <v>285</v>
      </c>
      <c r="AF17" s="11" t="s">
        <v>235</v>
      </c>
      <c r="AG17" s="11" t="n">
        <v>152</v>
      </c>
      <c r="AH17" s="11" t="s">
        <v>236</v>
      </c>
      <c r="AI17" s="11" t="n">
        <v>0</v>
      </c>
      <c r="AJ17" s="11" t="n">
        <v>0</v>
      </c>
      <c r="AK17" s="11" t="n">
        <v>3</v>
      </c>
      <c r="AL17" s="11" t="s">
        <v>233</v>
      </c>
      <c r="AM17" s="11" t="s">
        <v>237</v>
      </c>
      <c r="AN17" s="11" t="s">
        <v>235</v>
      </c>
      <c r="AO17" s="11" t="n">
        <v>152</v>
      </c>
      <c r="AP17" s="11" t="s">
        <v>236</v>
      </c>
      <c r="AQ17" s="11" t="n">
        <v>0</v>
      </c>
      <c r="AR17" s="11" t="n">
        <v>0</v>
      </c>
    </row>
    <row r="18" customFormat="false" ht="15.75" hidden="false" customHeight="false" outlineLevel="0" collapsed="false">
      <c r="A18" s="11" t="n">
        <v>105557072</v>
      </c>
      <c r="B18" s="11" t="s">
        <v>310</v>
      </c>
      <c r="C18" s="11" t="n">
        <v>105557072</v>
      </c>
      <c r="D18" s="11" t="s">
        <v>310</v>
      </c>
      <c r="E18" s="11" t="s">
        <v>311</v>
      </c>
      <c r="F18" s="11" t="s">
        <v>294</v>
      </c>
      <c r="G18" s="11" t="s">
        <v>301</v>
      </c>
      <c r="H18" s="11" t="s">
        <v>25</v>
      </c>
      <c r="I18" s="11" t="s">
        <v>312</v>
      </c>
      <c r="J18" s="11" t="s">
        <v>313</v>
      </c>
      <c r="K18" s="11" t="n">
        <v>396</v>
      </c>
      <c r="L18" s="11"/>
      <c r="M18" s="11"/>
      <c r="N18" s="11"/>
      <c r="O18" s="43" t="n">
        <v>35203</v>
      </c>
      <c r="P18" s="11" t="s">
        <v>242</v>
      </c>
      <c r="Q18" s="11" t="n">
        <v>789178164</v>
      </c>
      <c r="R18" s="11" t="n">
        <v>25660</v>
      </c>
      <c r="S18" s="11" t="s">
        <v>314</v>
      </c>
      <c r="T18" s="11"/>
      <c r="U18" s="11" t="n">
        <v>1</v>
      </c>
      <c r="V18" s="11" t="s">
        <v>233</v>
      </c>
      <c r="W18" s="11" t="s">
        <v>315</v>
      </c>
      <c r="X18" s="11" t="s">
        <v>235</v>
      </c>
      <c r="Y18" s="11" t="n">
        <v>132</v>
      </c>
      <c r="Z18" s="11" t="s">
        <v>236</v>
      </c>
      <c r="AA18" s="11" t="n">
        <v>0</v>
      </c>
      <c r="AB18" s="11" t="n">
        <v>0</v>
      </c>
      <c r="AC18" s="11" t="n">
        <v>2</v>
      </c>
      <c r="AD18" s="11" t="s">
        <v>233</v>
      </c>
      <c r="AE18" s="11" t="s">
        <v>285</v>
      </c>
      <c r="AF18" s="11" t="s">
        <v>235</v>
      </c>
      <c r="AG18" s="11" t="n">
        <v>132</v>
      </c>
      <c r="AH18" s="11" t="s">
        <v>236</v>
      </c>
      <c r="AI18" s="11" t="n">
        <v>0</v>
      </c>
      <c r="AJ18" s="11" t="n">
        <v>0</v>
      </c>
      <c r="AK18" s="11" t="n">
        <v>3</v>
      </c>
      <c r="AL18" s="11" t="s">
        <v>233</v>
      </c>
      <c r="AM18" s="11" t="s">
        <v>237</v>
      </c>
      <c r="AN18" s="11" t="s">
        <v>235</v>
      </c>
      <c r="AO18" s="11" t="n">
        <v>132</v>
      </c>
      <c r="AP18" s="11" t="s">
        <v>236</v>
      </c>
      <c r="AQ18" s="11" t="n">
        <v>0</v>
      </c>
      <c r="AR18" s="11" t="n">
        <v>0</v>
      </c>
    </row>
    <row r="19" customFormat="false" ht="15.75" hidden="false" customHeight="false" outlineLevel="0" collapsed="false">
      <c r="A19" s="11" t="n">
        <v>104794343</v>
      </c>
      <c r="B19" s="11" t="s">
        <v>316</v>
      </c>
      <c r="C19" s="11" t="n">
        <v>104794339</v>
      </c>
      <c r="D19" s="11" t="s">
        <v>316</v>
      </c>
      <c r="E19" s="11" t="s">
        <v>317</v>
      </c>
      <c r="F19" s="11" t="s">
        <v>300</v>
      </c>
      <c r="G19" s="11" t="s">
        <v>306</v>
      </c>
      <c r="H19" s="11"/>
      <c r="I19" s="11"/>
      <c r="J19" s="11"/>
      <c r="K19" s="11" t="n">
        <v>10</v>
      </c>
      <c r="L19" s="11" t="n">
        <v>10</v>
      </c>
      <c r="M19" s="11"/>
      <c r="N19" s="11"/>
      <c r="O19" s="11"/>
      <c r="P19" s="11"/>
      <c r="Q19" s="11" t="n">
        <v>737928087</v>
      </c>
      <c r="R19" s="11" t="n">
        <v>12390</v>
      </c>
      <c r="S19" s="11" t="s">
        <v>318</v>
      </c>
      <c r="T19" s="11"/>
      <c r="U19" s="11" t="n">
        <v>1</v>
      </c>
      <c r="V19" s="11" t="s">
        <v>233</v>
      </c>
      <c r="W19" s="11" t="s">
        <v>319</v>
      </c>
      <c r="X19" s="11" t="s">
        <v>235</v>
      </c>
      <c r="Y19" s="11" t="n">
        <v>10</v>
      </c>
      <c r="Z19" s="11" t="s">
        <v>236</v>
      </c>
      <c r="AA19" s="11" t="n">
        <v>0</v>
      </c>
      <c r="AB19" s="11" t="n">
        <v>0</v>
      </c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</row>
    <row r="20" customFormat="false" ht="15.75" hidden="false" customHeight="false" outlineLevel="0" collapsed="false">
      <c r="A20" s="11" t="n">
        <v>104794339</v>
      </c>
      <c r="B20" s="11" t="s">
        <v>316</v>
      </c>
      <c r="C20" s="11" t="n">
        <v>104794339</v>
      </c>
      <c r="D20" s="11" t="s">
        <v>316</v>
      </c>
      <c r="E20" s="11" t="s">
        <v>317</v>
      </c>
      <c r="F20" s="11" t="s">
        <v>300</v>
      </c>
      <c r="G20" s="11" t="s">
        <v>306</v>
      </c>
      <c r="H20" s="11" t="s">
        <v>19</v>
      </c>
      <c r="I20" s="11" t="s">
        <v>320</v>
      </c>
      <c r="J20" s="11" t="s">
        <v>321</v>
      </c>
      <c r="K20" s="11" t="n">
        <v>30</v>
      </c>
      <c r="L20" s="11"/>
      <c r="M20" s="11"/>
      <c r="N20" s="11"/>
      <c r="O20" s="44" t="n">
        <v>26630</v>
      </c>
      <c r="P20" s="11" t="s">
        <v>231</v>
      </c>
      <c r="Q20" s="11" t="n">
        <v>642693281</v>
      </c>
      <c r="R20" s="11" t="n">
        <v>79500</v>
      </c>
      <c r="S20" s="11" t="s">
        <v>322</v>
      </c>
      <c r="T20" s="11"/>
      <c r="U20" s="11" t="n">
        <v>1</v>
      </c>
      <c r="V20" s="11" t="s">
        <v>233</v>
      </c>
      <c r="W20" s="11" t="s">
        <v>319</v>
      </c>
      <c r="X20" s="11" t="s">
        <v>235</v>
      </c>
      <c r="Y20" s="11" t="n">
        <v>30</v>
      </c>
      <c r="Z20" s="11" t="s">
        <v>236</v>
      </c>
      <c r="AA20" s="11" t="n">
        <v>0</v>
      </c>
      <c r="AB20" s="11" t="n">
        <v>0</v>
      </c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customFormat="false" ht="15.75" hidden="false" customHeight="false" outlineLevel="0" collapsed="false">
      <c r="A21" s="11" t="n">
        <v>104611481</v>
      </c>
      <c r="B21" s="11" t="s">
        <v>323</v>
      </c>
      <c r="C21" s="11" t="n">
        <v>104611481</v>
      </c>
      <c r="D21" s="11" t="s">
        <v>323</v>
      </c>
      <c r="E21" s="11" t="s">
        <v>324</v>
      </c>
      <c r="F21" s="11" t="s">
        <v>305</v>
      </c>
      <c r="G21" s="11" t="s">
        <v>313</v>
      </c>
      <c r="H21" s="11" t="s">
        <v>30</v>
      </c>
      <c r="I21" s="11" t="s">
        <v>229</v>
      </c>
      <c r="J21" s="11" t="s">
        <v>325</v>
      </c>
      <c r="K21" s="11" t="n">
        <v>0</v>
      </c>
      <c r="L21" s="11"/>
      <c r="M21" s="11"/>
      <c r="N21" s="11"/>
      <c r="O21" s="43" t="n">
        <v>31260</v>
      </c>
      <c r="P21" s="11" t="s">
        <v>242</v>
      </c>
      <c r="Q21" s="11" t="n">
        <v>733554393</v>
      </c>
      <c r="R21" s="11" t="n">
        <v>88390</v>
      </c>
      <c r="S21" s="11" t="s">
        <v>326</v>
      </c>
      <c r="T21" s="11" t="s">
        <v>327</v>
      </c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</row>
    <row r="22" customFormat="false" ht="15.75" hidden="false" customHeight="false" outlineLevel="0" collapsed="false">
      <c r="A22" s="11" t="n">
        <v>104605210</v>
      </c>
      <c r="B22" s="11" t="s">
        <v>328</v>
      </c>
      <c r="C22" s="11" t="n">
        <v>104605210</v>
      </c>
      <c r="D22" s="11" t="s">
        <v>328</v>
      </c>
      <c r="E22" s="11" t="s">
        <v>329</v>
      </c>
      <c r="F22" s="11" t="s">
        <v>305</v>
      </c>
      <c r="G22" s="11" t="s">
        <v>321</v>
      </c>
      <c r="H22" s="11" t="s">
        <v>25</v>
      </c>
      <c r="I22" s="11" t="s">
        <v>229</v>
      </c>
      <c r="J22" s="11" t="s">
        <v>325</v>
      </c>
      <c r="K22" s="11" t="n">
        <v>396</v>
      </c>
      <c r="L22" s="11"/>
      <c r="M22" s="11"/>
      <c r="N22" s="11"/>
      <c r="O22" s="43" t="n">
        <v>31260</v>
      </c>
      <c r="P22" s="11" t="s">
        <v>242</v>
      </c>
      <c r="Q22" s="11" t="n">
        <v>773729140</v>
      </c>
      <c r="R22" s="11" t="n">
        <v>21450</v>
      </c>
      <c r="S22" s="11" t="s">
        <v>330</v>
      </c>
      <c r="T22" s="11"/>
      <c r="U22" s="11" t="n">
        <v>1</v>
      </c>
      <c r="V22" s="11" t="s">
        <v>233</v>
      </c>
      <c r="W22" s="11" t="s">
        <v>331</v>
      </c>
      <c r="X22" s="11" t="s">
        <v>235</v>
      </c>
      <c r="Y22" s="11" t="n">
        <v>132</v>
      </c>
      <c r="Z22" s="11" t="s">
        <v>236</v>
      </c>
      <c r="AA22" s="11" t="n">
        <v>0</v>
      </c>
      <c r="AB22" s="11" t="n">
        <v>0</v>
      </c>
      <c r="AC22" s="11" t="n">
        <v>2</v>
      </c>
      <c r="AD22" s="11" t="s">
        <v>233</v>
      </c>
      <c r="AE22" s="11" t="s">
        <v>285</v>
      </c>
      <c r="AF22" s="11" t="s">
        <v>235</v>
      </c>
      <c r="AG22" s="11" t="n">
        <v>132</v>
      </c>
      <c r="AH22" s="11" t="s">
        <v>236</v>
      </c>
      <c r="AI22" s="11" t="n">
        <v>0</v>
      </c>
      <c r="AJ22" s="11" t="n">
        <v>0</v>
      </c>
      <c r="AK22" s="11" t="n">
        <v>3</v>
      </c>
      <c r="AL22" s="11" t="s">
        <v>233</v>
      </c>
      <c r="AM22" s="11" t="s">
        <v>237</v>
      </c>
      <c r="AN22" s="11" t="s">
        <v>235</v>
      </c>
      <c r="AO22" s="11" t="n">
        <v>132</v>
      </c>
      <c r="AP22" s="11" t="s">
        <v>236</v>
      </c>
      <c r="AQ22" s="11" t="n">
        <v>0</v>
      </c>
      <c r="AR22" s="11" t="n">
        <v>0</v>
      </c>
    </row>
    <row r="23" customFormat="false" ht="15.75" hidden="false" customHeight="false" outlineLevel="0" collapsed="false">
      <c r="A23" s="11" t="n">
        <v>104100870</v>
      </c>
      <c r="B23" s="11" t="s">
        <v>332</v>
      </c>
      <c r="C23" s="11" t="n">
        <v>104100870</v>
      </c>
      <c r="D23" s="11" t="s">
        <v>332</v>
      </c>
      <c r="E23" s="11" t="s">
        <v>333</v>
      </c>
      <c r="F23" s="11" t="s">
        <v>308</v>
      </c>
      <c r="G23" s="11" t="s">
        <v>325</v>
      </c>
      <c r="H23" s="11" t="s">
        <v>53</v>
      </c>
      <c r="I23" s="11" t="s">
        <v>240</v>
      </c>
      <c r="J23" s="11" t="s">
        <v>334</v>
      </c>
      <c r="K23" s="11" t="n">
        <v>330</v>
      </c>
      <c r="L23" s="11"/>
      <c r="M23" s="11"/>
      <c r="N23" s="11"/>
      <c r="O23" s="43" t="n">
        <v>44335</v>
      </c>
      <c r="P23" s="11" t="s">
        <v>231</v>
      </c>
      <c r="Q23" s="11" t="n">
        <v>721854835</v>
      </c>
      <c r="R23" s="11" t="n">
        <v>22460</v>
      </c>
      <c r="S23" s="11" t="s">
        <v>335</v>
      </c>
      <c r="T23" s="11"/>
      <c r="U23" s="11" t="n">
        <v>1</v>
      </c>
      <c r="V23" s="11" t="s">
        <v>233</v>
      </c>
      <c r="W23" s="11" t="s">
        <v>336</v>
      </c>
      <c r="X23" s="11" t="s">
        <v>235</v>
      </c>
      <c r="Y23" s="11" t="n">
        <v>110</v>
      </c>
      <c r="Z23" s="11" t="s">
        <v>236</v>
      </c>
      <c r="AA23" s="11" t="n">
        <v>0</v>
      </c>
      <c r="AB23" s="11" t="n">
        <v>0</v>
      </c>
      <c r="AC23" s="11" t="n">
        <v>2</v>
      </c>
      <c r="AD23" s="11" t="s">
        <v>233</v>
      </c>
      <c r="AE23" s="11" t="s">
        <v>285</v>
      </c>
      <c r="AF23" s="11" t="s">
        <v>235</v>
      </c>
      <c r="AG23" s="11" t="n">
        <v>110</v>
      </c>
      <c r="AH23" s="11" t="s">
        <v>236</v>
      </c>
      <c r="AI23" s="11" t="n">
        <v>0</v>
      </c>
      <c r="AJ23" s="11" t="n">
        <v>0</v>
      </c>
      <c r="AK23" s="11" t="n">
        <v>3</v>
      </c>
      <c r="AL23" s="11" t="s">
        <v>233</v>
      </c>
      <c r="AM23" s="11" t="s">
        <v>237</v>
      </c>
      <c r="AN23" s="11" t="s">
        <v>235</v>
      </c>
      <c r="AO23" s="11" t="n">
        <v>110</v>
      </c>
      <c r="AP23" s="11" t="s">
        <v>236</v>
      </c>
      <c r="AQ23" s="11" t="n">
        <v>0</v>
      </c>
      <c r="AR23" s="11" t="n">
        <v>0</v>
      </c>
    </row>
    <row r="24" customFormat="false" ht="15.75" hidden="false" customHeight="false" outlineLevel="0" collapsed="false">
      <c r="A24" s="11" t="n">
        <v>103603328</v>
      </c>
      <c r="B24" s="11" t="s">
        <v>337</v>
      </c>
      <c r="C24" s="11" t="n">
        <v>103603328</v>
      </c>
      <c r="D24" s="11" t="s">
        <v>337</v>
      </c>
      <c r="E24" s="11" t="s">
        <v>338</v>
      </c>
      <c r="F24" s="11" t="s">
        <v>312</v>
      </c>
      <c r="G24" s="11" t="s">
        <v>334</v>
      </c>
      <c r="H24" s="11" t="s">
        <v>43</v>
      </c>
      <c r="I24" s="11" t="s">
        <v>247</v>
      </c>
      <c r="J24" s="11" t="s">
        <v>230</v>
      </c>
      <c r="K24" s="11" t="n">
        <v>330</v>
      </c>
      <c r="L24" s="11"/>
      <c r="M24" s="11"/>
      <c r="N24" s="11"/>
      <c r="O24" s="43" t="n">
        <v>43585</v>
      </c>
      <c r="P24" s="11" t="s">
        <v>242</v>
      </c>
      <c r="Q24" s="11" t="n">
        <v>610928264</v>
      </c>
      <c r="R24" s="11" t="n">
        <v>71960</v>
      </c>
      <c r="S24" s="11" t="s">
        <v>339</v>
      </c>
      <c r="T24" s="11"/>
      <c r="U24" s="11" t="n">
        <v>1</v>
      </c>
      <c r="V24" s="11" t="s">
        <v>233</v>
      </c>
      <c r="W24" s="11" t="s">
        <v>340</v>
      </c>
      <c r="X24" s="11" t="s">
        <v>235</v>
      </c>
      <c r="Y24" s="11" t="n">
        <v>110</v>
      </c>
      <c r="Z24" s="11" t="s">
        <v>236</v>
      </c>
      <c r="AA24" s="11" t="n">
        <v>0</v>
      </c>
      <c r="AB24" s="11" t="n">
        <v>0</v>
      </c>
      <c r="AC24" s="11" t="n">
        <v>2</v>
      </c>
      <c r="AD24" s="11" t="s">
        <v>233</v>
      </c>
      <c r="AE24" s="11" t="s">
        <v>285</v>
      </c>
      <c r="AF24" s="11" t="s">
        <v>235</v>
      </c>
      <c r="AG24" s="11" t="n">
        <v>110</v>
      </c>
      <c r="AH24" s="11" t="s">
        <v>236</v>
      </c>
      <c r="AI24" s="11" t="n">
        <v>0</v>
      </c>
      <c r="AJ24" s="11" t="n">
        <v>0</v>
      </c>
      <c r="AK24" s="11" t="n">
        <v>3</v>
      </c>
      <c r="AL24" s="11" t="s">
        <v>233</v>
      </c>
      <c r="AM24" s="11" t="s">
        <v>237</v>
      </c>
      <c r="AN24" s="11" t="s">
        <v>235</v>
      </c>
      <c r="AO24" s="11" t="n">
        <v>110</v>
      </c>
      <c r="AP24" s="11" t="s">
        <v>236</v>
      </c>
      <c r="AQ24" s="11" t="n">
        <v>0</v>
      </c>
      <c r="AR24" s="11" t="n">
        <v>0</v>
      </c>
    </row>
    <row r="25" customFormat="false" ht="15.75" hidden="false" customHeight="false" outlineLevel="0" collapsed="false">
      <c r="A25" s="11" t="n">
        <v>103599440</v>
      </c>
      <c r="B25" s="11" t="s">
        <v>341</v>
      </c>
      <c r="C25" s="11" t="n">
        <v>103599440</v>
      </c>
      <c r="D25" s="11" t="s">
        <v>341</v>
      </c>
      <c r="E25" s="11" t="s">
        <v>342</v>
      </c>
      <c r="F25" s="11" t="s">
        <v>320</v>
      </c>
      <c r="G25" s="11" t="s">
        <v>230</v>
      </c>
      <c r="H25" s="11" t="s">
        <v>40</v>
      </c>
      <c r="I25" s="11" t="s">
        <v>253</v>
      </c>
      <c r="J25" s="11" t="s">
        <v>241</v>
      </c>
      <c r="K25" s="11" t="n">
        <v>396</v>
      </c>
      <c r="L25" s="11"/>
      <c r="M25" s="11"/>
      <c r="N25" s="11"/>
      <c r="O25" s="43" t="n">
        <v>33320</v>
      </c>
      <c r="P25" s="11" t="s">
        <v>242</v>
      </c>
      <c r="Q25" s="11" t="n">
        <v>793972800</v>
      </c>
      <c r="R25" s="11" t="n">
        <v>37510</v>
      </c>
      <c r="S25" s="11" t="s">
        <v>343</v>
      </c>
      <c r="T25" s="11"/>
      <c r="U25" s="11" t="n">
        <v>1</v>
      </c>
      <c r="V25" s="11" t="s">
        <v>233</v>
      </c>
      <c r="W25" s="11" t="s">
        <v>344</v>
      </c>
      <c r="X25" s="11" t="s">
        <v>235</v>
      </c>
      <c r="Y25" s="11" t="n">
        <v>132</v>
      </c>
      <c r="Z25" s="11" t="s">
        <v>236</v>
      </c>
      <c r="AA25" s="11" t="n">
        <v>0</v>
      </c>
      <c r="AB25" s="11" t="n">
        <v>0</v>
      </c>
      <c r="AC25" s="11" t="n">
        <v>2</v>
      </c>
      <c r="AD25" s="11" t="s">
        <v>233</v>
      </c>
      <c r="AE25" s="11" t="s">
        <v>285</v>
      </c>
      <c r="AF25" s="11" t="s">
        <v>235</v>
      </c>
      <c r="AG25" s="11" t="n">
        <v>132</v>
      </c>
      <c r="AH25" s="11" t="s">
        <v>236</v>
      </c>
      <c r="AI25" s="11" t="n">
        <v>0</v>
      </c>
      <c r="AJ25" s="11" t="n">
        <v>0</v>
      </c>
      <c r="AK25" s="11" t="n">
        <v>3</v>
      </c>
      <c r="AL25" s="11" t="s">
        <v>233</v>
      </c>
      <c r="AM25" s="11" t="s">
        <v>237</v>
      </c>
      <c r="AN25" s="11" t="s">
        <v>235</v>
      </c>
      <c r="AO25" s="11" t="n">
        <v>132</v>
      </c>
      <c r="AP25" s="11" t="s">
        <v>236</v>
      </c>
      <c r="AQ25" s="11" t="n">
        <v>0</v>
      </c>
      <c r="AR25" s="11" t="n">
        <v>0</v>
      </c>
    </row>
    <row r="26" customFormat="false" ht="15.75" hidden="false" customHeight="false" outlineLevel="0" collapsed="false">
      <c r="A26" s="11" t="n">
        <v>103541072</v>
      </c>
      <c r="B26" s="11" t="s">
        <v>345</v>
      </c>
      <c r="C26" s="11" t="n">
        <v>103541072</v>
      </c>
      <c r="D26" s="11" t="s">
        <v>345</v>
      </c>
      <c r="E26" s="11" t="s">
        <v>346</v>
      </c>
      <c r="F26" s="11" t="s">
        <v>229</v>
      </c>
      <c r="G26" s="11" t="s">
        <v>241</v>
      </c>
      <c r="H26" s="11" t="s">
        <v>38</v>
      </c>
      <c r="I26" s="11" t="s">
        <v>257</v>
      </c>
      <c r="J26" s="11" t="s">
        <v>248</v>
      </c>
      <c r="K26" s="11" t="n">
        <v>330</v>
      </c>
      <c r="L26" s="11"/>
      <c r="M26" s="11"/>
      <c r="N26" s="11"/>
      <c r="O26" s="43" t="n">
        <v>43605</v>
      </c>
      <c r="P26" s="11" t="s">
        <v>242</v>
      </c>
      <c r="Q26" s="11" t="n">
        <v>783542401</v>
      </c>
      <c r="R26" s="11" t="n">
        <v>52150</v>
      </c>
      <c r="S26" s="11" t="s">
        <v>347</v>
      </c>
      <c r="T26" s="11"/>
      <c r="U26" s="11" t="n">
        <v>1</v>
      </c>
      <c r="V26" s="11" t="s">
        <v>233</v>
      </c>
      <c r="W26" s="11" t="s">
        <v>348</v>
      </c>
      <c r="X26" s="11" t="s">
        <v>235</v>
      </c>
      <c r="Y26" s="11" t="n">
        <v>110</v>
      </c>
      <c r="Z26" s="11" t="s">
        <v>236</v>
      </c>
      <c r="AA26" s="11" t="n">
        <v>0</v>
      </c>
      <c r="AB26" s="11" t="n">
        <v>0</v>
      </c>
      <c r="AC26" s="11" t="n">
        <v>2</v>
      </c>
      <c r="AD26" s="11" t="s">
        <v>233</v>
      </c>
      <c r="AE26" s="11" t="s">
        <v>285</v>
      </c>
      <c r="AF26" s="11" t="s">
        <v>235</v>
      </c>
      <c r="AG26" s="11" t="n">
        <v>110</v>
      </c>
      <c r="AH26" s="11" t="s">
        <v>236</v>
      </c>
      <c r="AI26" s="11" t="n">
        <v>0</v>
      </c>
      <c r="AJ26" s="11" t="n">
        <v>0</v>
      </c>
      <c r="AK26" s="11" t="n">
        <v>3</v>
      </c>
      <c r="AL26" s="11" t="s">
        <v>233</v>
      </c>
      <c r="AM26" s="11" t="s">
        <v>237</v>
      </c>
      <c r="AN26" s="11" t="s">
        <v>235</v>
      </c>
      <c r="AO26" s="11" t="n">
        <v>110</v>
      </c>
      <c r="AP26" s="11" t="s">
        <v>236</v>
      </c>
      <c r="AQ26" s="11" t="n">
        <v>0</v>
      </c>
      <c r="AR26" s="11" t="n">
        <v>0</v>
      </c>
    </row>
    <row r="27" customFormat="false" ht="15.75" hidden="false" customHeight="false" outlineLevel="0" collapsed="false">
      <c r="A27" s="11" t="n">
        <v>103293245</v>
      </c>
      <c r="B27" s="11" t="s">
        <v>349</v>
      </c>
      <c r="C27" s="11" t="n">
        <v>103293245</v>
      </c>
      <c r="D27" s="11" t="s">
        <v>349</v>
      </c>
      <c r="E27" s="11" t="s">
        <v>350</v>
      </c>
      <c r="F27" s="11" t="s">
        <v>240</v>
      </c>
      <c r="G27" s="11" t="s">
        <v>248</v>
      </c>
      <c r="H27" s="11" t="s">
        <v>20</v>
      </c>
      <c r="I27" s="11" t="s">
        <v>263</v>
      </c>
      <c r="J27" s="11" t="s">
        <v>258</v>
      </c>
      <c r="K27" s="11" t="n">
        <v>30</v>
      </c>
      <c r="L27" s="11"/>
      <c r="M27" s="11"/>
      <c r="N27" s="11"/>
      <c r="O27" s="43" t="n">
        <v>31460</v>
      </c>
      <c r="P27" s="11" t="s">
        <v>231</v>
      </c>
      <c r="Q27" s="11" t="n">
        <v>618822455</v>
      </c>
      <c r="R27" s="11" t="n">
        <v>14340</v>
      </c>
      <c r="S27" s="11" t="s">
        <v>351</v>
      </c>
      <c r="T27" s="11"/>
      <c r="U27" s="11" t="n">
        <v>1</v>
      </c>
      <c r="V27" s="11" t="s">
        <v>233</v>
      </c>
      <c r="W27" s="11" t="s">
        <v>352</v>
      </c>
      <c r="X27" s="11" t="s">
        <v>235</v>
      </c>
      <c r="Y27" s="11" t="n">
        <v>30</v>
      </c>
      <c r="Z27" s="11" t="s">
        <v>236</v>
      </c>
      <c r="AA27" s="11" t="n">
        <v>0</v>
      </c>
      <c r="AB27" s="11" t="n">
        <v>0</v>
      </c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</row>
    <row r="28" customFormat="false" ht="15.75" hidden="false" customHeight="false" outlineLevel="0" collapsed="false">
      <c r="A28" s="11" t="n">
        <v>103280083</v>
      </c>
      <c r="B28" s="11" t="s">
        <v>353</v>
      </c>
      <c r="C28" s="11" t="n">
        <v>103280081</v>
      </c>
      <c r="D28" s="11" t="s">
        <v>353</v>
      </c>
      <c r="E28" s="11" t="s">
        <v>354</v>
      </c>
      <c r="F28" s="11" t="s">
        <v>247</v>
      </c>
      <c r="G28" s="11" t="s">
        <v>258</v>
      </c>
      <c r="H28" s="11"/>
      <c r="I28" s="11"/>
      <c r="J28" s="11"/>
      <c r="K28" s="11" t="n">
        <v>5</v>
      </c>
      <c r="L28" s="11" t="n">
        <v>5</v>
      </c>
      <c r="M28" s="11"/>
      <c r="N28" s="11"/>
      <c r="O28" s="11"/>
      <c r="P28" s="11"/>
      <c r="Q28" s="11" t="n">
        <v>683807036</v>
      </c>
      <c r="R28" s="11" t="n">
        <v>53700</v>
      </c>
      <c r="S28" s="11" t="s">
        <v>355</v>
      </c>
      <c r="T28" s="11"/>
      <c r="U28" s="11" t="n">
        <v>1</v>
      </c>
      <c r="V28" s="11" t="s">
        <v>233</v>
      </c>
      <c r="W28" s="11" t="s">
        <v>356</v>
      </c>
      <c r="X28" s="11" t="s">
        <v>235</v>
      </c>
      <c r="Y28" s="11" t="n">
        <v>5</v>
      </c>
      <c r="Z28" s="11" t="s">
        <v>236</v>
      </c>
      <c r="AA28" s="11" t="n">
        <v>0</v>
      </c>
      <c r="AB28" s="11" t="n">
        <v>0</v>
      </c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</row>
    <row r="29" customFormat="false" ht="15.75" hidden="false" customHeight="false" outlineLevel="0" collapsed="false">
      <c r="A29" s="11" t="n">
        <v>103280082</v>
      </c>
      <c r="B29" s="11" t="s">
        <v>353</v>
      </c>
      <c r="C29" s="11" t="n">
        <v>103280081</v>
      </c>
      <c r="D29" s="11" t="s">
        <v>353</v>
      </c>
      <c r="E29" s="11" t="s">
        <v>354</v>
      </c>
      <c r="F29" s="11" t="s">
        <v>247</v>
      </c>
      <c r="G29" s="11" t="s">
        <v>258</v>
      </c>
      <c r="H29" s="11" t="s">
        <v>51</v>
      </c>
      <c r="I29" s="11" t="s">
        <v>269</v>
      </c>
      <c r="J29" s="11" t="s">
        <v>264</v>
      </c>
      <c r="K29" s="11" t="n">
        <v>345</v>
      </c>
      <c r="L29" s="11"/>
      <c r="M29" s="11"/>
      <c r="N29" s="11"/>
      <c r="O29" s="44" t="n">
        <v>43067</v>
      </c>
      <c r="P29" s="11" t="s">
        <v>242</v>
      </c>
      <c r="Q29" s="11" t="n">
        <v>733441682</v>
      </c>
      <c r="R29" s="11" t="n">
        <v>85170</v>
      </c>
      <c r="S29" s="11" t="s">
        <v>357</v>
      </c>
      <c r="T29" s="11"/>
      <c r="U29" s="11" t="n">
        <v>1</v>
      </c>
      <c r="V29" s="11" t="s">
        <v>233</v>
      </c>
      <c r="W29" s="11" t="s">
        <v>356</v>
      </c>
      <c r="X29" s="11" t="s">
        <v>235</v>
      </c>
      <c r="Y29" s="11" t="n">
        <v>115</v>
      </c>
      <c r="Z29" s="11" t="s">
        <v>236</v>
      </c>
      <c r="AA29" s="11" t="n">
        <v>0</v>
      </c>
      <c r="AB29" s="11" t="n">
        <v>0</v>
      </c>
      <c r="AC29" s="11" t="n">
        <v>2</v>
      </c>
      <c r="AD29" s="11" t="s">
        <v>233</v>
      </c>
      <c r="AE29" s="11" t="s">
        <v>285</v>
      </c>
      <c r="AF29" s="11" t="s">
        <v>235</v>
      </c>
      <c r="AG29" s="11" t="n">
        <v>115</v>
      </c>
      <c r="AH29" s="11" t="s">
        <v>236</v>
      </c>
      <c r="AI29" s="11" t="n">
        <v>0</v>
      </c>
      <c r="AJ29" s="11" t="n">
        <v>0</v>
      </c>
      <c r="AK29" s="11" t="n">
        <v>3</v>
      </c>
      <c r="AL29" s="11" t="s">
        <v>233</v>
      </c>
      <c r="AM29" s="11" t="s">
        <v>237</v>
      </c>
      <c r="AN29" s="11" t="s">
        <v>235</v>
      </c>
      <c r="AO29" s="11" t="n">
        <v>115</v>
      </c>
      <c r="AP29" s="11" t="s">
        <v>236</v>
      </c>
      <c r="AQ29" s="11" t="n">
        <v>0</v>
      </c>
      <c r="AR29" s="11" t="n">
        <v>0</v>
      </c>
    </row>
    <row r="30" customFormat="false" ht="15.75" hidden="false" customHeight="false" outlineLevel="0" collapsed="false">
      <c r="A30" s="11" t="n">
        <v>103280081</v>
      </c>
      <c r="B30" s="11" t="s">
        <v>353</v>
      </c>
      <c r="C30" s="11" t="n">
        <v>103280081</v>
      </c>
      <c r="D30" s="11" t="s">
        <v>353</v>
      </c>
      <c r="E30" s="11" t="s">
        <v>354</v>
      </c>
      <c r="F30" s="11" t="s">
        <v>247</v>
      </c>
      <c r="G30" s="11" t="s">
        <v>258</v>
      </c>
      <c r="H30" s="11" t="s">
        <v>51</v>
      </c>
      <c r="I30" s="11" t="s">
        <v>275</v>
      </c>
      <c r="J30" s="11" t="s">
        <v>264</v>
      </c>
      <c r="K30" s="11" t="n">
        <v>345</v>
      </c>
      <c r="L30" s="11"/>
      <c r="M30" s="11"/>
      <c r="N30" s="11"/>
      <c r="O30" s="43" t="n">
        <v>42538</v>
      </c>
      <c r="P30" s="11" t="s">
        <v>242</v>
      </c>
      <c r="Q30" s="11" t="n">
        <v>654657008</v>
      </c>
      <c r="R30" s="11" t="n">
        <v>52500</v>
      </c>
      <c r="S30" s="11" t="s">
        <v>358</v>
      </c>
      <c r="T30" s="11"/>
      <c r="U30" s="11" t="n">
        <v>1</v>
      </c>
      <c r="V30" s="11" t="s">
        <v>233</v>
      </c>
      <c r="W30" s="11" t="s">
        <v>356</v>
      </c>
      <c r="X30" s="11" t="s">
        <v>235</v>
      </c>
      <c r="Y30" s="11" t="n">
        <v>115</v>
      </c>
      <c r="Z30" s="11" t="s">
        <v>236</v>
      </c>
      <c r="AA30" s="11" t="n">
        <v>0</v>
      </c>
      <c r="AB30" s="11" t="n">
        <v>0</v>
      </c>
      <c r="AC30" s="11" t="n">
        <v>2</v>
      </c>
      <c r="AD30" s="11" t="s">
        <v>233</v>
      </c>
      <c r="AE30" s="11" t="s">
        <v>285</v>
      </c>
      <c r="AF30" s="11" t="s">
        <v>235</v>
      </c>
      <c r="AG30" s="11" t="n">
        <v>115</v>
      </c>
      <c r="AH30" s="11" t="s">
        <v>236</v>
      </c>
      <c r="AI30" s="11" t="n">
        <v>0</v>
      </c>
      <c r="AJ30" s="11" t="n">
        <v>0</v>
      </c>
      <c r="AK30" s="11" t="n">
        <v>3</v>
      </c>
      <c r="AL30" s="11" t="s">
        <v>233</v>
      </c>
      <c r="AM30" s="11" t="s">
        <v>237</v>
      </c>
      <c r="AN30" s="11" t="s">
        <v>235</v>
      </c>
      <c r="AO30" s="11" t="n">
        <v>115</v>
      </c>
      <c r="AP30" s="11" t="s">
        <v>236</v>
      </c>
      <c r="AQ30" s="11" t="n">
        <v>0</v>
      </c>
      <c r="AR30" s="11" t="n">
        <v>0</v>
      </c>
    </row>
    <row r="31" customFormat="false" ht="15.75" hidden="false" customHeight="false" outlineLevel="0" collapsed="false">
      <c r="A31" s="11" t="n">
        <v>103029275</v>
      </c>
      <c r="B31" s="11" t="s">
        <v>359</v>
      </c>
      <c r="C31" s="11" t="n">
        <v>103029275</v>
      </c>
      <c r="D31" s="11" t="s">
        <v>359</v>
      </c>
      <c r="E31" s="11" t="s">
        <v>360</v>
      </c>
      <c r="F31" s="11" t="s">
        <v>253</v>
      </c>
      <c r="G31" s="11" t="s">
        <v>264</v>
      </c>
      <c r="H31" s="11" t="s">
        <v>34</v>
      </c>
      <c r="I31" s="11" t="s">
        <v>281</v>
      </c>
      <c r="J31" s="11" t="s">
        <v>270</v>
      </c>
      <c r="K31" s="11" t="n">
        <v>345</v>
      </c>
      <c r="L31" s="11"/>
      <c r="M31" s="11"/>
      <c r="N31" s="11"/>
      <c r="O31" s="44" t="n">
        <v>42661</v>
      </c>
      <c r="P31" s="11" t="s">
        <v>242</v>
      </c>
      <c r="Q31" s="11" t="n">
        <v>631061909</v>
      </c>
      <c r="R31" s="11" t="n">
        <v>89520</v>
      </c>
      <c r="S31" s="11" t="s">
        <v>361</v>
      </c>
      <c r="T31" s="11"/>
      <c r="U31" s="11" t="n">
        <v>1</v>
      </c>
      <c r="V31" s="11" t="s">
        <v>233</v>
      </c>
      <c r="W31" s="11" t="s">
        <v>362</v>
      </c>
      <c r="X31" s="11"/>
      <c r="Y31" s="11" t="n">
        <v>115</v>
      </c>
      <c r="Z31" s="11" t="s">
        <v>363</v>
      </c>
      <c r="AA31" s="11" t="n">
        <v>2</v>
      </c>
      <c r="AB31" s="11" t="n">
        <v>115</v>
      </c>
      <c r="AC31" s="11" t="n">
        <v>2</v>
      </c>
      <c r="AD31" s="11" t="s">
        <v>233</v>
      </c>
      <c r="AE31" s="11" t="s">
        <v>285</v>
      </c>
      <c r="AF31" s="11"/>
      <c r="AG31" s="11" t="n">
        <v>115</v>
      </c>
      <c r="AH31" s="11" t="s">
        <v>364</v>
      </c>
      <c r="AI31" s="11" t="n">
        <v>0</v>
      </c>
      <c r="AJ31" s="11" t="n">
        <v>0</v>
      </c>
      <c r="AK31" s="11" t="n">
        <v>3</v>
      </c>
      <c r="AL31" s="11" t="s">
        <v>233</v>
      </c>
      <c r="AM31" s="11" t="s">
        <v>237</v>
      </c>
      <c r="AN31" s="11"/>
      <c r="AO31" s="11" t="n">
        <v>115</v>
      </c>
      <c r="AP31" s="11" t="s">
        <v>364</v>
      </c>
      <c r="AQ31" s="11" t="n">
        <v>0</v>
      </c>
      <c r="AR31" s="11" t="n">
        <v>0</v>
      </c>
    </row>
    <row r="32" customFormat="false" ht="15.75" hidden="false" customHeight="false" outlineLevel="0" collapsed="false">
      <c r="A32" s="11" t="n">
        <v>103028519</v>
      </c>
      <c r="B32" s="11" t="s">
        <v>365</v>
      </c>
      <c r="C32" s="11" t="n">
        <v>103028519</v>
      </c>
      <c r="D32" s="11" t="s">
        <v>365</v>
      </c>
      <c r="E32" s="11" t="s">
        <v>360</v>
      </c>
      <c r="F32" s="11" t="s">
        <v>253</v>
      </c>
      <c r="G32" s="11" t="s">
        <v>264</v>
      </c>
      <c r="H32" s="11" t="s">
        <v>34</v>
      </c>
      <c r="I32" s="11" t="s">
        <v>281</v>
      </c>
      <c r="J32" s="11" t="s">
        <v>276</v>
      </c>
      <c r="K32" s="11" t="n">
        <v>345</v>
      </c>
      <c r="L32" s="11"/>
      <c r="M32" s="11"/>
      <c r="N32" s="11"/>
      <c r="O32" s="44" t="n">
        <v>42661</v>
      </c>
      <c r="P32" s="11" t="s">
        <v>242</v>
      </c>
      <c r="Q32" s="11" t="n">
        <v>784045762</v>
      </c>
      <c r="R32" s="11" t="n">
        <v>64270</v>
      </c>
      <c r="S32" s="11" t="s">
        <v>366</v>
      </c>
      <c r="T32" s="11"/>
      <c r="U32" s="11" t="n">
        <v>1</v>
      </c>
      <c r="V32" s="11" t="s">
        <v>233</v>
      </c>
      <c r="W32" s="11" t="s">
        <v>367</v>
      </c>
      <c r="X32" s="11" t="s">
        <v>235</v>
      </c>
      <c r="Y32" s="11" t="n">
        <v>115</v>
      </c>
      <c r="Z32" s="11" t="s">
        <v>236</v>
      </c>
      <c r="AA32" s="11" t="n">
        <v>1</v>
      </c>
      <c r="AB32" s="11" t="n">
        <v>0</v>
      </c>
      <c r="AC32" s="11" t="n">
        <v>2</v>
      </c>
      <c r="AD32" s="11" t="s">
        <v>233</v>
      </c>
      <c r="AE32" s="11" t="s">
        <v>285</v>
      </c>
      <c r="AF32" s="11" t="s">
        <v>235</v>
      </c>
      <c r="AG32" s="11" t="n">
        <v>115</v>
      </c>
      <c r="AH32" s="11" t="s">
        <v>236</v>
      </c>
      <c r="AI32" s="11" t="n">
        <v>0</v>
      </c>
      <c r="AJ32" s="11" t="n">
        <v>0</v>
      </c>
      <c r="AK32" s="11" t="n">
        <v>3</v>
      </c>
      <c r="AL32" s="11" t="s">
        <v>233</v>
      </c>
      <c r="AM32" s="11" t="s">
        <v>237</v>
      </c>
      <c r="AN32" s="11" t="s">
        <v>235</v>
      </c>
      <c r="AO32" s="11" t="n">
        <v>115</v>
      </c>
      <c r="AP32" s="11" t="s">
        <v>236</v>
      </c>
      <c r="AQ32" s="11" t="n">
        <v>0</v>
      </c>
      <c r="AR32" s="11" t="n">
        <v>0</v>
      </c>
    </row>
    <row r="33" customFormat="false" ht="15.75" hidden="false" customHeight="false" outlineLevel="0" collapsed="false">
      <c r="A33" s="11" t="n">
        <v>102692620</v>
      </c>
      <c r="B33" s="11" t="s">
        <v>368</v>
      </c>
      <c r="C33" s="11" t="n">
        <v>102692620</v>
      </c>
      <c r="D33" s="11" t="s">
        <v>368</v>
      </c>
      <c r="E33" s="11" t="s">
        <v>369</v>
      </c>
      <c r="F33" s="11" t="s">
        <v>257</v>
      </c>
      <c r="G33" s="11" t="s">
        <v>270</v>
      </c>
      <c r="H33" s="11" t="s">
        <v>29</v>
      </c>
      <c r="I33" s="11" t="s">
        <v>288</v>
      </c>
      <c r="J33" s="11" t="s">
        <v>282</v>
      </c>
      <c r="K33" s="11" t="n">
        <v>360</v>
      </c>
      <c r="L33" s="11"/>
      <c r="M33" s="11"/>
      <c r="N33" s="11"/>
      <c r="O33" s="43" t="n">
        <v>44002</v>
      </c>
      <c r="P33" s="11" t="s">
        <v>242</v>
      </c>
      <c r="Q33" s="11" t="n">
        <v>647533478</v>
      </c>
      <c r="R33" s="11" t="n">
        <v>40310</v>
      </c>
      <c r="S33" s="11" t="s">
        <v>370</v>
      </c>
      <c r="T33" s="11"/>
      <c r="U33" s="11" t="n">
        <v>1</v>
      </c>
      <c r="V33" s="11" t="s">
        <v>233</v>
      </c>
      <c r="W33" s="11" t="s">
        <v>371</v>
      </c>
      <c r="X33" s="11" t="s">
        <v>235</v>
      </c>
      <c r="Y33" s="11" t="n">
        <v>120</v>
      </c>
      <c r="Z33" s="11" t="s">
        <v>236</v>
      </c>
      <c r="AA33" s="11" t="n">
        <v>0</v>
      </c>
      <c r="AB33" s="11" t="n">
        <v>0</v>
      </c>
      <c r="AC33" s="11" t="n">
        <v>2</v>
      </c>
      <c r="AD33" s="11" t="s">
        <v>233</v>
      </c>
      <c r="AE33" s="11" t="s">
        <v>285</v>
      </c>
      <c r="AF33" s="11" t="s">
        <v>235</v>
      </c>
      <c r="AG33" s="11" t="n">
        <v>120</v>
      </c>
      <c r="AH33" s="11" t="s">
        <v>236</v>
      </c>
      <c r="AI33" s="11" t="n">
        <v>0</v>
      </c>
      <c r="AJ33" s="11" t="n">
        <v>0</v>
      </c>
      <c r="AK33" s="11" t="n">
        <v>3</v>
      </c>
      <c r="AL33" s="11" t="s">
        <v>233</v>
      </c>
      <c r="AM33" s="11" t="s">
        <v>237</v>
      </c>
      <c r="AN33" s="11" t="s">
        <v>235</v>
      </c>
      <c r="AO33" s="11" t="n">
        <v>120</v>
      </c>
      <c r="AP33" s="11" t="s">
        <v>236</v>
      </c>
      <c r="AQ33" s="11" t="n">
        <v>0</v>
      </c>
      <c r="AR33" s="11" t="n">
        <v>0</v>
      </c>
    </row>
    <row r="34" customFormat="false" ht="15.75" hidden="false" customHeight="false" outlineLevel="0" collapsed="false">
      <c r="A34" s="11" t="n">
        <v>102664281</v>
      </c>
      <c r="B34" s="11" t="s">
        <v>372</v>
      </c>
      <c r="C34" s="11" t="n">
        <v>102664281</v>
      </c>
      <c r="D34" s="11" t="s">
        <v>372</v>
      </c>
      <c r="E34" s="11" t="s">
        <v>373</v>
      </c>
      <c r="F34" s="11" t="s">
        <v>263</v>
      </c>
      <c r="G34" s="11" t="s">
        <v>276</v>
      </c>
      <c r="H34" s="11" t="s">
        <v>20</v>
      </c>
      <c r="I34" s="11" t="s">
        <v>294</v>
      </c>
      <c r="J34" s="11" t="s">
        <v>289</v>
      </c>
      <c r="K34" s="11" t="n">
        <v>30</v>
      </c>
      <c r="L34" s="11"/>
      <c r="M34" s="11"/>
      <c r="N34" s="11"/>
      <c r="O34" s="43" t="n">
        <v>35185</v>
      </c>
      <c r="P34" s="11" t="s">
        <v>242</v>
      </c>
      <c r="Q34" s="11" t="n">
        <v>766366510</v>
      </c>
      <c r="R34" s="11" t="n">
        <v>62810</v>
      </c>
      <c r="S34" s="11" t="s">
        <v>374</v>
      </c>
      <c r="T34" s="11"/>
      <c r="U34" s="11" t="n">
        <v>1</v>
      </c>
      <c r="V34" s="11" t="s">
        <v>233</v>
      </c>
      <c r="W34" s="11" t="s">
        <v>375</v>
      </c>
      <c r="X34" s="11" t="s">
        <v>235</v>
      </c>
      <c r="Y34" s="11" t="n">
        <v>30</v>
      </c>
      <c r="Z34" s="11" t="s">
        <v>236</v>
      </c>
      <c r="AA34" s="11" t="n">
        <v>0</v>
      </c>
      <c r="AB34" s="11" t="n">
        <v>0</v>
      </c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</row>
    <row r="35" customFormat="false" ht="15.75" hidden="false" customHeight="false" outlineLevel="0" collapsed="false">
      <c r="A35" s="11" t="n">
        <v>102511970</v>
      </c>
      <c r="B35" s="11" t="s">
        <v>376</v>
      </c>
      <c r="C35" s="11" t="n">
        <v>102511970</v>
      </c>
      <c r="D35" s="11" t="s">
        <v>376</v>
      </c>
      <c r="E35" s="11" t="s">
        <v>377</v>
      </c>
      <c r="F35" s="11" t="s">
        <v>269</v>
      </c>
      <c r="G35" s="11" t="s">
        <v>282</v>
      </c>
      <c r="H35" s="11" t="s">
        <v>45</v>
      </c>
      <c r="I35" s="11" t="s">
        <v>300</v>
      </c>
      <c r="J35" s="11" t="s">
        <v>295</v>
      </c>
      <c r="K35" s="11" t="n">
        <v>330</v>
      </c>
      <c r="L35" s="11"/>
      <c r="M35" s="11"/>
      <c r="N35" s="11"/>
      <c r="O35" s="43" t="n">
        <v>43636</v>
      </c>
      <c r="P35" s="11" t="s">
        <v>242</v>
      </c>
      <c r="Q35" s="11" t="n">
        <v>696657945</v>
      </c>
      <c r="R35" s="11" t="n">
        <v>89480</v>
      </c>
      <c r="S35" s="11" t="s">
        <v>378</v>
      </c>
      <c r="T35" s="11"/>
      <c r="U35" s="11" t="n">
        <v>1</v>
      </c>
      <c r="V35" s="11" t="s">
        <v>233</v>
      </c>
      <c r="W35" s="11" t="s">
        <v>379</v>
      </c>
      <c r="X35" s="11" t="s">
        <v>235</v>
      </c>
      <c r="Y35" s="11" t="n">
        <v>110</v>
      </c>
      <c r="Z35" s="11" t="s">
        <v>236</v>
      </c>
      <c r="AA35" s="11" t="n">
        <v>0</v>
      </c>
      <c r="AB35" s="11" t="n">
        <v>0</v>
      </c>
      <c r="AC35" s="11" t="n">
        <v>2</v>
      </c>
      <c r="AD35" s="11" t="s">
        <v>233</v>
      </c>
      <c r="AE35" s="11" t="s">
        <v>285</v>
      </c>
      <c r="AF35" s="11" t="s">
        <v>235</v>
      </c>
      <c r="AG35" s="11" t="n">
        <v>110</v>
      </c>
      <c r="AH35" s="11" t="s">
        <v>236</v>
      </c>
      <c r="AI35" s="11" t="n">
        <v>0</v>
      </c>
      <c r="AJ35" s="11" t="n">
        <v>0</v>
      </c>
      <c r="AK35" s="11" t="n">
        <v>3</v>
      </c>
      <c r="AL35" s="11" t="s">
        <v>233</v>
      </c>
      <c r="AM35" s="11" t="s">
        <v>237</v>
      </c>
      <c r="AN35" s="11" t="s">
        <v>235</v>
      </c>
      <c r="AO35" s="11" t="n">
        <v>110</v>
      </c>
      <c r="AP35" s="11" t="s">
        <v>236</v>
      </c>
      <c r="AQ35" s="11" t="n">
        <v>0</v>
      </c>
      <c r="AR35" s="11" t="n">
        <v>0</v>
      </c>
    </row>
    <row r="36" customFormat="false" ht="15.75" hidden="false" customHeight="false" outlineLevel="0" collapsed="false">
      <c r="A36" s="11" t="n">
        <v>102286855</v>
      </c>
      <c r="B36" s="11" t="s">
        <v>380</v>
      </c>
      <c r="C36" s="11" t="n">
        <v>102286855</v>
      </c>
      <c r="D36" s="11" t="s">
        <v>380</v>
      </c>
      <c r="E36" s="11" t="s">
        <v>381</v>
      </c>
      <c r="F36" s="11" t="s">
        <v>275</v>
      </c>
      <c r="G36" s="11" t="s">
        <v>276</v>
      </c>
      <c r="H36" s="11" t="s">
        <v>19</v>
      </c>
      <c r="I36" s="11" t="s">
        <v>305</v>
      </c>
      <c r="J36" s="11" t="s">
        <v>289</v>
      </c>
      <c r="K36" s="11" t="n">
        <v>30</v>
      </c>
      <c r="L36" s="11"/>
      <c r="M36" s="11"/>
      <c r="N36" s="11"/>
      <c r="O36" s="43" t="n">
        <v>35154</v>
      </c>
      <c r="P36" s="11" t="s">
        <v>242</v>
      </c>
      <c r="Q36" s="11" t="n">
        <v>639144002</v>
      </c>
      <c r="R36" s="11" t="n">
        <v>53410</v>
      </c>
      <c r="S36" s="11" t="s">
        <v>382</v>
      </c>
      <c r="T36" s="11"/>
      <c r="U36" s="11" t="n">
        <v>1</v>
      </c>
      <c r="V36" s="11" t="s">
        <v>233</v>
      </c>
      <c r="W36" s="11" t="s">
        <v>383</v>
      </c>
      <c r="X36" s="11" t="s">
        <v>235</v>
      </c>
      <c r="Y36" s="11" t="n">
        <v>30</v>
      </c>
      <c r="Z36" s="11" t="s">
        <v>236</v>
      </c>
      <c r="AA36" s="11" t="n">
        <v>0</v>
      </c>
      <c r="AB36" s="11" t="n">
        <v>0</v>
      </c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</row>
    <row r="37" customFormat="false" ht="15.75" hidden="false" customHeight="false" outlineLevel="0" collapsed="false">
      <c r="A37" s="11" t="n">
        <v>101957901</v>
      </c>
      <c r="B37" s="11" t="s">
        <v>384</v>
      </c>
      <c r="C37" s="11" t="n">
        <v>101957901</v>
      </c>
      <c r="D37" s="11" t="s">
        <v>384</v>
      </c>
      <c r="E37" s="11" t="s">
        <v>293</v>
      </c>
      <c r="F37" s="11" t="s">
        <v>281</v>
      </c>
      <c r="G37" s="11" t="s">
        <v>289</v>
      </c>
      <c r="H37" s="11" t="s">
        <v>33</v>
      </c>
      <c r="I37" s="11" t="s">
        <v>308</v>
      </c>
      <c r="J37" s="11" t="s">
        <v>301</v>
      </c>
      <c r="K37" s="11" t="n">
        <v>345</v>
      </c>
      <c r="L37" s="11"/>
      <c r="M37" s="11"/>
      <c r="N37" s="11"/>
      <c r="O37" s="44" t="n">
        <v>43051</v>
      </c>
      <c r="P37" s="11" t="s">
        <v>231</v>
      </c>
      <c r="Q37" s="11" t="n">
        <v>731834641</v>
      </c>
      <c r="R37" s="11" t="n">
        <v>57720</v>
      </c>
      <c r="S37" s="11" t="s">
        <v>385</v>
      </c>
      <c r="T37" s="11"/>
      <c r="U37" s="11" t="n">
        <v>1</v>
      </c>
      <c r="V37" s="11" t="s">
        <v>233</v>
      </c>
      <c r="W37" s="11" t="s">
        <v>386</v>
      </c>
      <c r="X37" s="11" t="s">
        <v>235</v>
      </c>
      <c r="Y37" s="11" t="n">
        <v>115</v>
      </c>
      <c r="Z37" s="11" t="s">
        <v>236</v>
      </c>
      <c r="AA37" s="11" t="n">
        <v>0</v>
      </c>
      <c r="AB37" s="11" t="n">
        <v>0</v>
      </c>
      <c r="AC37" s="11" t="n">
        <v>2</v>
      </c>
      <c r="AD37" s="11" t="s">
        <v>233</v>
      </c>
      <c r="AE37" s="11" t="s">
        <v>285</v>
      </c>
      <c r="AF37" s="11" t="s">
        <v>235</v>
      </c>
      <c r="AG37" s="11" t="n">
        <v>115</v>
      </c>
      <c r="AH37" s="11" t="s">
        <v>236</v>
      </c>
      <c r="AI37" s="11" t="n">
        <v>0</v>
      </c>
      <c r="AJ37" s="11" t="n">
        <v>0</v>
      </c>
      <c r="AK37" s="11" t="n">
        <v>3</v>
      </c>
      <c r="AL37" s="11" t="s">
        <v>233</v>
      </c>
      <c r="AM37" s="11" t="s">
        <v>237</v>
      </c>
      <c r="AN37" s="11" t="s">
        <v>235</v>
      </c>
      <c r="AO37" s="11" t="n">
        <v>115</v>
      </c>
      <c r="AP37" s="11" t="s">
        <v>236</v>
      </c>
      <c r="AQ37" s="11" t="n">
        <v>0</v>
      </c>
      <c r="AR37" s="11" t="n">
        <v>0</v>
      </c>
    </row>
    <row r="38" customFormat="false" ht="15.75" hidden="false" customHeight="false" outlineLevel="0" collapsed="false">
      <c r="A38" s="11" t="n">
        <v>101832288</v>
      </c>
      <c r="B38" s="11" t="s">
        <v>387</v>
      </c>
      <c r="C38" s="11" t="n">
        <v>101832288</v>
      </c>
      <c r="D38" s="11" t="s">
        <v>387</v>
      </c>
      <c r="E38" s="11" t="s">
        <v>299</v>
      </c>
      <c r="F38" s="11" t="s">
        <v>288</v>
      </c>
      <c r="G38" s="11" t="s">
        <v>295</v>
      </c>
      <c r="H38" s="11" t="s">
        <v>27</v>
      </c>
      <c r="I38" s="11" t="s">
        <v>312</v>
      </c>
      <c r="J38" s="11" t="s">
        <v>306</v>
      </c>
      <c r="K38" s="11" t="n">
        <v>396</v>
      </c>
      <c r="L38" s="11"/>
      <c r="M38" s="11"/>
      <c r="N38" s="11"/>
      <c r="O38" s="43" t="n">
        <v>40421</v>
      </c>
      <c r="P38" s="11" t="s">
        <v>242</v>
      </c>
      <c r="Q38" s="11" t="n">
        <v>682651065</v>
      </c>
      <c r="R38" s="11" t="n">
        <v>33240</v>
      </c>
      <c r="S38" s="11" t="s">
        <v>388</v>
      </c>
      <c r="T38" s="11"/>
      <c r="U38" s="11" t="n">
        <v>1</v>
      </c>
      <c r="V38" s="11" t="s">
        <v>233</v>
      </c>
      <c r="W38" s="11" t="s">
        <v>389</v>
      </c>
      <c r="X38" s="11" t="s">
        <v>235</v>
      </c>
      <c r="Y38" s="11" t="n">
        <v>132</v>
      </c>
      <c r="Z38" s="11" t="s">
        <v>236</v>
      </c>
      <c r="AA38" s="11" t="n">
        <v>0</v>
      </c>
      <c r="AB38" s="11" t="n">
        <v>0</v>
      </c>
      <c r="AC38" s="11" t="n">
        <v>2</v>
      </c>
      <c r="AD38" s="11" t="s">
        <v>233</v>
      </c>
      <c r="AE38" s="11" t="s">
        <v>285</v>
      </c>
      <c r="AF38" s="11" t="s">
        <v>235</v>
      </c>
      <c r="AG38" s="11" t="n">
        <v>132</v>
      </c>
      <c r="AH38" s="11" t="s">
        <v>236</v>
      </c>
      <c r="AI38" s="11" t="n">
        <v>0</v>
      </c>
      <c r="AJ38" s="11" t="n">
        <v>0</v>
      </c>
      <c r="AK38" s="11" t="n">
        <v>3</v>
      </c>
      <c r="AL38" s="11" t="s">
        <v>233</v>
      </c>
      <c r="AM38" s="11" t="s">
        <v>237</v>
      </c>
      <c r="AN38" s="11" t="s">
        <v>235</v>
      </c>
      <c r="AO38" s="11" t="n">
        <v>132</v>
      </c>
      <c r="AP38" s="11" t="s">
        <v>236</v>
      </c>
      <c r="AQ38" s="11" t="n">
        <v>0</v>
      </c>
      <c r="AR38" s="11" t="n">
        <v>0</v>
      </c>
    </row>
    <row r="39" customFormat="false" ht="15.75" hidden="false" customHeight="false" outlineLevel="0" collapsed="false">
      <c r="A39" s="11" t="n">
        <v>101822328</v>
      </c>
      <c r="B39" s="11" t="s">
        <v>390</v>
      </c>
      <c r="C39" s="11" t="n">
        <v>101822328</v>
      </c>
      <c r="D39" s="11" t="s">
        <v>390</v>
      </c>
      <c r="E39" s="11" t="s">
        <v>311</v>
      </c>
      <c r="F39" s="11" t="s">
        <v>294</v>
      </c>
      <c r="G39" s="11" t="s">
        <v>301</v>
      </c>
      <c r="H39" s="11" t="s">
        <v>19</v>
      </c>
      <c r="I39" s="11" t="s">
        <v>320</v>
      </c>
      <c r="J39" s="11" t="s">
        <v>313</v>
      </c>
      <c r="K39" s="11" t="n">
        <v>30</v>
      </c>
      <c r="L39" s="11"/>
      <c r="M39" s="11"/>
      <c r="N39" s="11"/>
      <c r="O39" s="43" t="n">
        <v>33729</v>
      </c>
      <c r="P39" s="11" t="s">
        <v>242</v>
      </c>
      <c r="Q39" s="11" t="n">
        <v>705116285</v>
      </c>
      <c r="R39" s="11" t="n">
        <v>51320</v>
      </c>
      <c r="S39" s="11" t="s">
        <v>391</v>
      </c>
      <c r="T39" s="11"/>
      <c r="U39" s="11" t="n">
        <v>1</v>
      </c>
      <c r="V39" s="11" t="s">
        <v>233</v>
      </c>
      <c r="W39" s="11" t="s">
        <v>392</v>
      </c>
      <c r="X39" s="11" t="s">
        <v>235</v>
      </c>
      <c r="Y39" s="11" t="n">
        <v>30</v>
      </c>
      <c r="Z39" s="11" t="s">
        <v>236</v>
      </c>
      <c r="AA39" s="11" t="n">
        <v>0</v>
      </c>
      <c r="AB39" s="11" t="n">
        <v>0</v>
      </c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</row>
    <row r="40" customFormat="false" ht="15.75" hidden="false" customHeight="false" outlineLevel="0" collapsed="false">
      <c r="A40" s="11" t="n">
        <v>101573581</v>
      </c>
      <c r="B40" s="11" t="s">
        <v>393</v>
      </c>
      <c r="C40" s="11" t="n">
        <v>101573581</v>
      </c>
      <c r="D40" s="11" t="s">
        <v>393</v>
      </c>
      <c r="E40" s="11" t="s">
        <v>293</v>
      </c>
      <c r="F40" s="11" t="s">
        <v>281</v>
      </c>
      <c r="G40" s="11" t="s">
        <v>289</v>
      </c>
      <c r="H40" s="11" t="s">
        <v>22</v>
      </c>
      <c r="I40" s="11" t="s">
        <v>229</v>
      </c>
      <c r="J40" s="11" t="s">
        <v>295</v>
      </c>
      <c r="K40" s="11" t="n">
        <v>480</v>
      </c>
      <c r="L40" s="11"/>
      <c r="M40" s="11"/>
      <c r="N40" s="11"/>
      <c r="O40" s="43" t="n">
        <v>41374</v>
      </c>
      <c r="P40" s="11" t="s">
        <v>231</v>
      </c>
      <c r="Q40" s="11" t="n">
        <v>755207887</v>
      </c>
      <c r="R40" s="11" t="n">
        <v>17430</v>
      </c>
      <c r="S40" s="11" t="s">
        <v>394</v>
      </c>
      <c r="T40" s="11"/>
      <c r="U40" s="11" t="n">
        <v>1</v>
      </c>
      <c r="V40" s="11" t="s">
        <v>233</v>
      </c>
      <c r="W40" s="11" t="s">
        <v>395</v>
      </c>
      <c r="X40" s="11" t="s">
        <v>235</v>
      </c>
      <c r="Y40" s="11" t="n">
        <v>160</v>
      </c>
      <c r="Z40" s="11" t="s">
        <v>236</v>
      </c>
      <c r="AA40" s="11" t="n">
        <v>0</v>
      </c>
      <c r="AB40" s="11" t="n">
        <v>0</v>
      </c>
      <c r="AC40" s="11" t="n">
        <v>2</v>
      </c>
      <c r="AD40" s="11" t="s">
        <v>233</v>
      </c>
      <c r="AE40" s="11" t="s">
        <v>285</v>
      </c>
      <c r="AF40" s="11" t="s">
        <v>235</v>
      </c>
      <c r="AG40" s="11" t="n">
        <v>160</v>
      </c>
      <c r="AH40" s="11" t="s">
        <v>236</v>
      </c>
      <c r="AI40" s="11" t="n">
        <v>0</v>
      </c>
      <c r="AJ40" s="11" t="n">
        <v>0</v>
      </c>
      <c r="AK40" s="11" t="n">
        <v>3</v>
      </c>
      <c r="AL40" s="11" t="s">
        <v>233</v>
      </c>
      <c r="AM40" s="11" t="s">
        <v>237</v>
      </c>
      <c r="AN40" s="11" t="s">
        <v>235</v>
      </c>
      <c r="AO40" s="11" t="n">
        <v>160</v>
      </c>
      <c r="AP40" s="11" t="s">
        <v>236</v>
      </c>
      <c r="AQ40" s="11" t="n">
        <v>0</v>
      </c>
      <c r="AR40" s="11" t="n">
        <v>0</v>
      </c>
    </row>
    <row r="41" customFormat="false" ht="15.75" hidden="false" customHeight="false" outlineLevel="0" collapsed="false">
      <c r="A41" s="11" t="n">
        <v>101714013</v>
      </c>
      <c r="B41" s="11" t="s">
        <v>396</v>
      </c>
      <c r="C41" s="11" t="n">
        <v>101714013</v>
      </c>
      <c r="D41" s="11" t="s">
        <v>396</v>
      </c>
      <c r="E41" s="11" t="s">
        <v>317</v>
      </c>
      <c r="F41" s="11" t="s">
        <v>300</v>
      </c>
      <c r="G41" s="11" t="s">
        <v>306</v>
      </c>
      <c r="H41" s="11" t="s">
        <v>30</v>
      </c>
      <c r="I41" s="11" t="s">
        <v>240</v>
      </c>
      <c r="J41" s="11" t="s">
        <v>321</v>
      </c>
      <c r="K41" s="11" t="n">
        <v>0</v>
      </c>
      <c r="L41" s="11"/>
      <c r="M41" s="11"/>
      <c r="N41" s="11"/>
      <c r="O41" s="43" t="n">
        <v>39106</v>
      </c>
      <c r="P41" s="11" t="s">
        <v>242</v>
      </c>
      <c r="Q41" s="11" t="n">
        <v>784062405</v>
      </c>
      <c r="R41" s="11" t="n">
        <v>4420</v>
      </c>
      <c r="S41" s="11" t="s">
        <v>397</v>
      </c>
      <c r="T41" s="11" t="s">
        <v>398</v>
      </c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</row>
    <row r="42" customFormat="false" ht="15.75" hidden="false" customHeight="false" outlineLevel="0" collapsed="false">
      <c r="A42" s="11" t="n">
        <v>101672232</v>
      </c>
      <c r="B42" s="11" t="s">
        <v>399</v>
      </c>
      <c r="C42" s="11" t="n">
        <v>101672232</v>
      </c>
      <c r="D42" s="11" t="s">
        <v>399</v>
      </c>
      <c r="E42" s="11" t="s">
        <v>324</v>
      </c>
      <c r="F42" s="11" t="s">
        <v>305</v>
      </c>
      <c r="G42" s="11" t="s">
        <v>313</v>
      </c>
      <c r="H42" s="11" t="s">
        <v>33</v>
      </c>
      <c r="I42" s="11" t="s">
        <v>247</v>
      </c>
      <c r="J42" s="11" t="s">
        <v>325</v>
      </c>
      <c r="K42" s="11" t="n">
        <v>345</v>
      </c>
      <c r="L42" s="11"/>
      <c r="M42" s="11"/>
      <c r="N42" s="11"/>
      <c r="O42" s="43" t="n">
        <v>43277</v>
      </c>
      <c r="P42" s="11" t="s">
        <v>242</v>
      </c>
      <c r="Q42" s="11" t="n">
        <v>701901045</v>
      </c>
      <c r="R42" s="11" t="n">
        <v>71700</v>
      </c>
      <c r="S42" s="11" t="s">
        <v>400</v>
      </c>
      <c r="T42" s="11"/>
      <c r="U42" s="11" t="n">
        <v>1</v>
      </c>
      <c r="V42" s="11" t="s">
        <v>233</v>
      </c>
      <c r="W42" s="11" t="s">
        <v>401</v>
      </c>
      <c r="X42" s="11" t="s">
        <v>235</v>
      </c>
      <c r="Y42" s="11" t="n">
        <v>115</v>
      </c>
      <c r="Z42" s="11" t="s">
        <v>236</v>
      </c>
      <c r="AA42" s="11" t="n">
        <v>0</v>
      </c>
      <c r="AB42" s="11" t="n">
        <v>0</v>
      </c>
      <c r="AC42" s="11" t="n">
        <v>2</v>
      </c>
      <c r="AD42" s="11" t="s">
        <v>233</v>
      </c>
      <c r="AE42" s="11" t="s">
        <v>285</v>
      </c>
      <c r="AF42" s="11" t="s">
        <v>235</v>
      </c>
      <c r="AG42" s="11" t="n">
        <v>115</v>
      </c>
      <c r="AH42" s="11" t="s">
        <v>236</v>
      </c>
      <c r="AI42" s="11" t="n">
        <v>0</v>
      </c>
      <c r="AJ42" s="11" t="n">
        <v>0</v>
      </c>
      <c r="AK42" s="11" t="n">
        <v>3</v>
      </c>
      <c r="AL42" s="11" t="s">
        <v>233</v>
      </c>
      <c r="AM42" s="11" t="s">
        <v>237</v>
      </c>
      <c r="AN42" s="11" t="s">
        <v>235</v>
      </c>
      <c r="AO42" s="11" t="n">
        <v>115</v>
      </c>
      <c r="AP42" s="11" t="s">
        <v>236</v>
      </c>
      <c r="AQ42" s="11" t="n">
        <v>0</v>
      </c>
      <c r="AR42" s="11" t="n">
        <v>0</v>
      </c>
    </row>
    <row r="43" customFormat="false" ht="15.75" hidden="false" customHeight="false" outlineLevel="0" collapsed="false">
      <c r="A43" s="11" t="n">
        <v>101650975</v>
      </c>
      <c r="B43" s="11" t="s">
        <v>402</v>
      </c>
      <c r="C43" s="11" t="n">
        <v>101650975</v>
      </c>
      <c r="D43" s="11" t="s">
        <v>402</v>
      </c>
      <c r="E43" s="11" t="s">
        <v>403</v>
      </c>
      <c r="F43" s="11" t="s">
        <v>308</v>
      </c>
      <c r="G43" s="11" t="s">
        <v>321</v>
      </c>
      <c r="H43" s="11" t="s">
        <v>30</v>
      </c>
      <c r="I43" s="11" t="s">
        <v>253</v>
      </c>
      <c r="J43" s="11" t="s">
        <v>334</v>
      </c>
      <c r="K43" s="11" t="n">
        <v>0</v>
      </c>
      <c r="L43" s="11"/>
      <c r="M43" s="11"/>
      <c r="N43" s="11"/>
      <c r="O43" s="43" t="n">
        <v>32042</v>
      </c>
      <c r="P43" s="11" t="s">
        <v>242</v>
      </c>
      <c r="Q43" s="11" t="n">
        <v>760391258</v>
      </c>
      <c r="R43" s="11" t="n">
        <v>54430</v>
      </c>
      <c r="S43" s="11" t="s">
        <v>404</v>
      </c>
      <c r="T43" s="11" t="s">
        <v>405</v>
      </c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</row>
    <row r="44" customFormat="false" ht="15.75" hidden="false" customHeight="false" outlineLevel="0" collapsed="false">
      <c r="A44" s="11" t="n">
        <v>101510243</v>
      </c>
      <c r="B44" s="11" t="s">
        <v>406</v>
      </c>
      <c r="C44" s="11" t="n">
        <v>101510243</v>
      </c>
      <c r="D44" s="11" t="s">
        <v>406</v>
      </c>
      <c r="E44" s="11" t="s">
        <v>407</v>
      </c>
      <c r="F44" s="11" t="s">
        <v>312</v>
      </c>
      <c r="G44" s="11" t="s">
        <v>325</v>
      </c>
      <c r="H44" s="11" t="s">
        <v>25</v>
      </c>
      <c r="I44" s="11" t="s">
        <v>257</v>
      </c>
      <c r="J44" s="11" t="s">
        <v>230</v>
      </c>
      <c r="K44" s="11" t="n">
        <v>396</v>
      </c>
      <c r="L44" s="11"/>
      <c r="M44" s="11"/>
      <c r="N44" s="11"/>
      <c r="O44" s="44" t="n">
        <v>39408</v>
      </c>
      <c r="P44" s="11" t="s">
        <v>242</v>
      </c>
      <c r="Q44" s="11" t="n">
        <v>600373213</v>
      </c>
      <c r="R44" s="11" t="n">
        <v>76880</v>
      </c>
      <c r="S44" s="11" t="s">
        <v>408</v>
      </c>
      <c r="T44" s="11"/>
      <c r="U44" s="11" t="n">
        <v>1</v>
      </c>
      <c r="V44" s="11" t="s">
        <v>233</v>
      </c>
      <c r="W44" s="11" t="s">
        <v>409</v>
      </c>
      <c r="X44" s="11" t="s">
        <v>235</v>
      </c>
      <c r="Y44" s="11" t="n">
        <v>132</v>
      </c>
      <c r="Z44" s="11" t="s">
        <v>236</v>
      </c>
      <c r="AA44" s="11" t="n">
        <v>0</v>
      </c>
      <c r="AB44" s="11" t="n">
        <v>0</v>
      </c>
      <c r="AC44" s="11" t="n">
        <v>2</v>
      </c>
      <c r="AD44" s="11" t="s">
        <v>233</v>
      </c>
      <c r="AE44" s="11" t="s">
        <v>285</v>
      </c>
      <c r="AF44" s="11" t="s">
        <v>235</v>
      </c>
      <c r="AG44" s="11" t="n">
        <v>132</v>
      </c>
      <c r="AH44" s="11" t="s">
        <v>236</v>
      </c>
      <c r="AI44" s="11" t="n">
        <v>0</v>
      </c>
      <c r="AJ44" s="11" t="n">
        <v>0</v>
      </c>
      <c r="AK44" s="11" t="n">
        <v>3</v>
      </c>
      <c r="AL44" s="11" t="s">
        <v>233</v>
      </c>
      <c r="AM44" s="11" t="s">
        <v>237</v>
      </c>
      <c r="AN44" s="11" t="s">
        <v>235</v>
      </c>
      <c r="AO44" s="11" t="n">
        <v>132</v>
      </c>
      <c r="AP44" s="11" t="s">
        <v>236</v>
      </c>
      <c r="AQ44" s="11" t="n">
        <v>0</v>
      </c>
      <c r="AR44" s="11" t="n">
        <v>0</v>
      </c>
    </row>
    <row r="45" customFormat="false" ht="15.75" hidden="false" customHeight="false" outlineLevel="0" collapsed="false">
      <c r="A45" s="11" t="n">
        <v>101444051</v>
      </c>
      <c r="B45" s="11" t="s">
        <v>410</v>
      </c>
      <c r="C45" s="11" t="n">
        <v>101444050</v>
      </c>
      <c r="D45" s="11" t="s">
        <v>410</v>
      </c>
      <c r="E45" s="11" t="s">
        <v>411</v>
      </c>
      <c r="F45" s="11" t="s">
        <v>320</v>
      </c>
      <c r="G45" s="11" t="s">
        <v>334</v>
      </c>
      <c r="H45" s="11" t="s">
        <v>45</v>
      </c>
      <c r="I45" s="11" t="s">
        <v>263</v>
      </c>
      <c r="J45" s="11" t="s">
        <v>241</v>
      </c>
      <c r="K45" s="11" t="n">
        <v>330</v>
      </c>
      <c r="L45" s="11"/>
      <c r="M45" s="11"/>
      <c r="N45" s="11"/>
      <c r="O45" s="43" t="n">
        <v>44763</v>
      </c>
      <c r="P45" s="11" t="s">
        <v>242</v>
      </c>
      <c r="Q45" s="11" t="n">
        <v>611395616</v>
      </c>
      <c r="R45" s="11" t="n">
        <v>67350</v>
      </c>
      <c r="S45" s="11" t="s">
        <v>412</v>
      </c>
      <c r="T45" s="11"/>
      <c r="U45" s="11" t="n">
        <v>1</v>
      </c>
      <c r="V45" s="11" t="s">
        <v>233</v>
      </c>
      <c r="W45" s="11" t="s">
        <v>413</v>
      </c>
      <c r="X45" s="11" t="s">
        <v>235</v>
      </c>
      <c r="Y45" s="11" t="n">
        <v>110</v>
      </c>
      <c r="Z45" s="11" t="s">
        <v>236</v>
      </c>
      <c r="AA45" s="11" t="n">
        <v>0</v>
      </c>
      <c r="AB45" s="11" t="n">
        <v>0</v>
      </c>
      <c r="AC45" s="11" t="n">
        <v>2</v>
      </c>
      <c r="AD45" s="11" t="s">
        <v>233</v>
      </c>
      <c r="AE45" s="11" t="s">
        <v>285</v>
      </c>
      <c r="AF45" s="11" t="s">
        <v>235</v>
      </c>
      <c r="AG45" s="11" t="n">
        <v>110</v>
      </c>
      <c r="AH45" s="11" t="s">
        <v>236</v>
      </c>
      <c r="AI45" s="11" t="n">
        <v>0</v>
      </c>
      <c r="AJ45" s="11" t="n">
        <v>0</v>
      </c>
      <c r="AK45" s="11" t="n">
        <v>3</v>
      </c>
      <c r="AL45" s="11" t="s">
        <v>233</v>
      </c>
      <c r="AM45" s="11" t="s">
        <v>237</v>
      </c>
      <c r="AN45" s="11" t="s">
        <v>235</v>
      </c>
      <c r="AO45" s="11" t="n">
        <v>110</v>
      </c>
      <c r="AP45" s="11" t="s">
        <v>236</v>
      </c>
      <c r="AQ45" s="11" t="n">
        <v>0</v>
      </c>
      <c r="AR45" s="11" t="n">
        <v>0</v>
      </c>
    </row>
    <row r="46" customFormat="false" ht="15.75" hidden="false" customHeight="false" outlineLevel="0" collapsed="false">
      <c r="A46" s="11" t="n">
        <v>101444050</v>
      </c>
      <c r="B46" s="11" t="s">
        <v>410</v>
      </c>
      <c r="C46" s="11" t="n">
        <v>101444050</v>
      </c>
      <c r="D46" s="11" t="s">
        <v>410</v>
      </c>
      <c r="E46" s="11" t="s">
        <v>411</v>
      </c>
      <c r="F46" s="11" t="s">
        <v>320</v>
      </c>
      <c r="G46" s="11" t="s">
        <v>334</v>
      </c>
      <c r="H46" s="11" t="s">
        <v>42</v>
      </c>
      <c r="I46" s="11" t="s">
        <v>269</v>
      </c>
      <c r="J46" s="11" t="s">
        <v>241</v>
      </c>
      <c r="K46" s="11" t="n">
        <v>330</v>
      </c>
      <c r="L46" s="11"/>
      <c r="M46" s="11"/>
      <c r="N46" s="11"/>
      <c r="O46" s="43" t="n">
        <v>43988</v>
      </c>
      <c r="P46" s="11" t="s">
        <v>242</v>
      </c>
      <c r="Q46" s="11" t="n">
        <v>648235758</v>
      </c>
      <c r="R46" s="11" t="n">
        <v>55600</v>
      </c>
      <c r="S46" s="11" t="s">
        <v>414</v>
      </c>
      <c r="T46" s="11"/>
      <c r="U46" s="11" t="n">
        <v>1</v>
      </c>
      <c r="V46" s="11" t="s">
        <v>233</v>
      </c>
      <c r="W46" s="11" t="s">
        <v>413</v>
      </c>
      <c r="X46" s="11" t="s">
        <v>235</v>
      </c>
      <c r="Y46" s="11" t="n">
        <v>110</v>
      </c>
      <c r="Z46" s="11" t="s">
        <v>236</v>
      </c>
      <c r="AA46" s="11" t="n">
        <v>0</v>
      </c>
      <c r="AB46" s="11" t="n">
        <v>0</v>
      </c>
      <c r="AC46" s="11" t="n">
        <v>2</v>
      </c>
      <c r="AD46" s="11" t="s">
        <v>233</v>
      </c>
      <c r="AE46" s="11" t="s">
        <v>285</v>
      </c>
      <c r="AF46" s="11" t="s">
        <v>235</v>
      </c>
      <c r="AG46" s="11" t="n">
        <v>110</v>
      </c>
      <c r="AH46" s="11" t="s">
        <v>236</v>
      </c>
      <c r="AI46" s="11" t="n">
        <v>0</v>
      </c>
      <c r="AJ46" s="11" t="n">
        <v>0</v>
      </c>
      <c r="AK46" s="11" t="n">
        <v>3</v>
      </c>
      <c r="AL46" s="11" t="s">
        <v>233</v>
      </c>
      <c r="AM46" s="11" t="s">
        <v>237</v>
      </c>
      <c r="AN46" s="11" t="s">
        <v>235</v>
      </c>
      <c r="AO46" s="11" t="n">
        <v>110</v>
      </c>
      <c r="AP46" s="11" t="s">
        <v>236</v>
      </c>
      <c r="AQ46" s="11" t="n">
        <v>0</v>
      </c>
      <c r="AR46" s="11" t="n">
        <v>0</v>
      </c>
    </row>
    <row r="47" customFormat="false" ht="15.75" hidden="false" customHeight="false" outlineLevel="0" collapsed="false">
      <c r="A47" s="11" t="n">
        <v>101344162</v>
      </c>
      <c r="B47" s="11" t="s">
        <v>415</v>
      </c>
      <c r="C47" s="11" t="n">
        <v>101344162</v>
      </c>
      <c r="D47" s="11" t="s">
        <v>415</v>
      </c>
      <c r="E47" s="11" t="s">
        <v>299</v>
      </c>
      <c r="F47" s="11" t="s">
        <v>288</v>
      </c>
      <c r="G47" s="11" t="s">
        <v>295</v>
      </c>
      <c r="H47" s="11" t="s">
        <v>27</v>
      </c>
      <c r="I47" s="11" t="s">
        <v>275</v>
      </c>
      <c r="J47" s="11" t="s">
        <v>306</v>
      </c>
      <c r="K47" s="11" t="n">
        <v>396</v>
      </c>
      <c r="L47" s="11"/>
      <c r="M47" s="11"/>
      <c r="N47" s="11"/>
      <c r="O47" s="43" t="n">
        <v>41391</v>
      </c>
      <c r="P47" s="11" t="s">
        <v>242</v>
      </c>
      <c r="Q47" s="11" t="n">
        <v>679918335</v>
      </c>
      <c r="R47" s="11" t="n">
        <v>36210</v>
      </c>
      <c r="S47" s="11" t="s">
        <v>416</v>
      </c>
      <c r="T47" s="11"/>
      <c r="U47" s="11" t="n">
        <v>1</v>
      </c>
      <c r="V47" s="11" t="s">
        <v>233</v>
      </c>
      <c r="W47" s="11" t="s">
        <v>417</v>
      </c>
      <c r="X47" s="11" t="s">
        <v>235</v>
      </c>
      <c r="Y47" s="11" t="n">
        <v>132</v>
      </c>
      <c r="Z47" s="11" t="s">
        <v>236</v>
      </c>
      <c r="AA47" s="11" t="n">
        <v>0</v>
      </c>
      <c r="AB47" s="11" t="n">
        <v>0</v>
      </c>
      <c r="AC47" s="11" t="n">
        <v>2</v>
      </c>
      <c r="AD47" s="11" t="s">
        <v>233</v>
      </c>
      <c r="AE47" s="11" t="s">
        <v>285</v>
      </c>
      <c r="AF47" s="11" t="s">
        <v>418</v>
      </c>
      <c r="AG47" s="11" t="n">
        <v>132</v>
      </c>
      <c r="AH47" s="11" t="s">
        <v>419</v>
      </c>
      <c r="AI47" s="11" t="n">
        <v>0</v>
      </c>
      <c r="AJ47" s="11" t="n">
        <v>0</v>
      </c>
      <c r="AK47" s="11" t="n">
        <v>3</v>
      </c>
      <c r="AL47" s="11" t="s">
        <v>233</v>
      </c>
      <c r="AM47" s="11" t="s">
        <v>237</v>
      </c>
      <c r="AN47" s="11" t="s">
        <v>420</v>
      </c>
      <c r="AO47" s="11" t="n">
        <v>132</v>
      </c>
      <c r="AP47" s="11" t="s">
        <v>419</v>
      </c>
      <c r="AQ47" s="11" t="n">
        <v>0</v>
      </c>
      <c r="AR47" s="11" t="n">
        <v>0</v>
      </c>
    </row>
    <row r="48" customFormat="false" ht="15.75" hidden="false" customHeight="false" outlineLevel="0" collapsed="false">
      <c r="A48" s="11" t="n">
        <v>101311528</v>
      </c>
      <c r="B48" s="11" t="s">
        <v>421</v>
      </c>
      <c r="C48" s="11" t="n">
        <v>101311528</v>
      </c>
      <c r="D48" s="11" t="s">
        <v>421</v>
      </c>
      <c r="E48" s="11" t="s">
        <v>228</v>
      </c>
      <c r="F48" s="11" t="s">
        <v>229</v>
      </c>
      <c r="G48" s="11" t="s">
        <v>230</v>
      </c>
      <c r="H48" s="11" t="s">
        <v>51</v>
      </c>
      <c r="I48" s="11" t="s">
        <v>281</v>
      </c>
      <c r="J48" s="11" t="s">
        <v>248</v>
      </c>
      <c r="K48" s="11" t="n">
        <v>345</v>
      </c>
      <c r="L48" s="11"/>
      <c r="M48" s="11"/>
      <c r="N48" s="11"/>
      <c r="O48" s="43" t="n">
        <v>42879</v>
      </c>
      <c r="P48" s="11" t="s">
        <v>231</v>
      </c>
      <c r="Q48" s="11" t="n">
        <v>630457524</v>
      </c>
      <c r="R48" s="11" t="n">
        <v>32800</v>
      </c>
      <c r="S48" s="11" t="s">
        <v>422</v>
      </c>
      <c r="T48" s="11"/>
      <c r="U48" s="11" t="n">
        <v>1</v>
      </c>
      <c r="V48" s="11" t="s">
        <v>233</v>
      </c>
      <c r="W48" s="11" t="s">
        <v>423</v>
      </c>
      <c r="X48" s="11" t="s">
        <v>235</v>
      </c>
      <c r="Y48" s="11" t="n">
        <v>115</v>
      </c>
      <c r="Z48" s="11" t="s">
        <v>236</v>
      </c>
      <c r="AA48" s="11" t="n">
        <v>0</v>
      </c>
      <c r="AB48" s="11" t="n">
        <v>0</v>
      </c>
      <c r="AC48" s="11" t="n">
        <v>2</v>
      </c>
      <c r="AD48" s="11" t="s">
        <v>233</v>
      </c>
      <c r="AE48" s="11" t="s">
        <v>285</v>
      </c>
      <c r="AF48" s="11" t="s">
        <v>235</v>
      </c>
      <c r="AG48" s="11" t="n">
        <v>115</v>
      </c>
      <c r="AH48" s="11" t="s">
        <v>236</v>
      </c>
      <c r="AI48" s="11" t="n">
        <v>0</v>
      </c>
      <c r="AJ48" s="11" t="n">
        <v>0</v>
      </c>
      <c r="AK48" s="11" t="n">
        <v>3</v>
      </c>
      <c r="AL48" s="11" t="s">
        <v>233</v>
      </c>
      <c r="AM48" s="11" t="s">
        <v>237</v>
      </c>
      <c r="AN48" s="11" t="s">
        <v>235</v>
      </c>
      <c r="AO48" s="11" t="n">
        <v>115</v>
      </c>
      <c r="AP48" s="11" t="s">
        <v>236</v>
      </c>
      <c r="AQ48" s="11" t="n">
        <v>0</v>
      </c>
      <c r="AR48" s="11" t="n">
        <v>0</v>
      </c>
    </row>
    <row r="49" customFormat="false" ht="15.75" hidden="false" customHeight="false" outlineLevel="0" collapsed="false">
      <c r="A49" s="11" t="n">
        <v>101274807</v>
      </c>
      <c r="B49" s="11" t="s">
        <v>424</v>
      </c>
      <c r="C49" s="11" t="n">
        <v>101274807</v>
      </c>
      <c r="D49" s="11" t="s">
        <v>424</v>
      </c>
      <c r="E49" s="11" t="s">
        <v>239</v>
      </c>
      <c r="F49" s="11" t="s">
        <v>240</v>
      </c>
      <c r="G49" s="11" t="s">
        <v>241</v>
      </c>
      <c r="H49" s="11" t="s">
        <v>45</v>
      </c>
      <c r="I49" s="11" t="s">
        <v>288</v>
      </c>
      <c r="J49" s="11" t="s">
        <v>258</v>
      </c>
      <c r="K49" s="11" t="n">
        <v>330</v>
      </c>
      <c r="L49" s="11"/>
      <c r="M49" s="11"/>
      <c r="N49" s="11"/>
      <c r="O49" s="43" t="n">
        <v>45130</v>
      </c>
      <c r="P49" s="11" t="s">
        <v>242</v>
      </c>
      <c r="Q49" s="11" t="n">
        <v>686681325</v>
      </c>
      <c r="R49" s="11" t="n">
        <v>59283</v>
      </c>
      <c r="S49" s="11" t="s">
        <v>425</v>
      </c>
      <c r="T49" s="11"/>
      <c r="U49" s="11" t="n">
        <v>1</v>
      </c>
      <c r="V49" s="11" t="s">
        <v>233</v>
      </c>
      <c r="W49" s="11" t="s">
        <v>426</v>
      </c>
      <c r="X49" s="11" t="s">
        <v>235</v>
      </c>
      <c r="Y49" s="11" t="n">
        <v>110</v>
      </c>
      <c r="Z49" s="11" t="s">
        <v>236</v>
      </c>
      <c r="AA49" s="11" t="n">
        <v>0</v>
      </c>
      <c r="AB49" s="11" t="n">
        <v>0</v>
      </c>
      <c r="AC49" s="11" t="n">
        <v>2</v>
      </c>
      <c r="AD49" s="11" t="s">
        <v>233</v>
      </c>
      <c r="AE49" s="11" t="s">
        <v>285</v>
      </c>
      <c r="AF49" s="11" t="s">
        <v>235</v>
      </c>
      <c r="AG49" s="11" t="n">
        <v>110</v>
      </c>
      <c r="AH49" s="11" t="s">
        <v>236</v>
      </c>
      <c r="AI49" s="11" t="n">
        <v>0</v>
      </c>
      <c r="AJ49" s="11" t="n">
        <v>0</v>
      </c>
      <c r="AK49" s="11" t="n">
        <v>3</v>
      </c>
      <c r="AL49" s="11" t="s">
        <v>233</v>
      </c>
      <c r="AM49" s="11" t="s">
        <v>237</v>
      </c>
      <c r="AN49" s="11" t="s">
        <v>235</v>
      </c>
      <c r="AO49" s="11" t="n">
        <v>110</v>
      </c>
      <c r="AP49" s="11" t="s">
        <v>236</v>
      </c>
      <c r="AQ49" s="11" t="n">
        <v>0</v>
      </c>
      <c r="AR49" s="11" t="n">
        <v>0</v>
      </c>
    </row>
    <row r="50" customFormat="false" ht="15.75" hidden="false" customHeight="false" outlineLevel="0" collapsed="false">
      <c r="A50" s="11" t="n">
        <v>101017446</v>
      </c>
      <c r="B50" s="11" t="s">
        <v>427</v>
      </c>
      <c r="C50" s="11" t="n">
        <v>101017446</v>
      </c>
      <c r="D50" s="11" t="s">
        <v>427</v>
      </c>
      <c r="E50" s="11" t="s">
        <v>256</v>
      </c>
      <c r="F50" s="11" t="s">
        <v>247</v>
      </c>
      <c r="G50" s="11" t="s">
        <v>248</v>
      </c>
      <c r="H50" s="11" t="s">
        <v>24</v>
      </c>
      <c r="I50" s="11" t="s">
        <v>294</v>
      </c>
      <c r="J50" s="11" t="s">
        <v>264</v>
      </c>
      <c r="K50" s="11" t="n">
        <v>360</v>
      </c>
      <c r="L50" s="11"/>
      <c r="M50" s="11"/>
      <c r="N50" s="11"/>
      <c r="O50" s="44" t="n">
        <v>42716</v>
      </c>
      <c r="P50" s="11" t="s">
        <v>242</v>
      </c>
      <c r="Q50" s="11" t="n">
        <v>679519100</v>
      </c>
      <c r="R50" s="11" t="n">
        <v>4250</v>
      </c>
      <c r="S50" s="11" t="s">
        <v>428</v>
      </c>
      <c r="T50" s="11"/>
      <c r="U50" s="11" t="n">
        <v>1</v>
      </c>
      <c r="V50" s="11" t="s">
        <v>233</v>
      </c>
      <c r="W50" s="11" t="s">
        <v>429</v>
      </c>
      <c r="X50" s="11" t="s">
        <v>235</v>
      </c>
      <c r="Y50" s="11" t="n">
        <v>120</v>
      </c>
      <c r="Z50" s="11" t="s">
        <v>236</v>
      </c>
      <c r="AA50" s="11" t="n">
        <v>0</v>
      </c>
      <c r="AB50" s="11" t="n">
        <v>0</v>
      </c>
      <c r="AC50" s="11" t="n">
        <v>2</v>
      </c>
      <c r="AD50" s="11" t="s">
        <v>233</v>
      </c>
      <c r="AE50" s="11" t="s">
        <v>285</v>
      </c>
      <c r="AF50" s="11" t="s">
        <v>235</v>
      </c>
      <c r="AG50" s="11" t="n">
        <v>120</v>
      </c>
      <c r="AH50" s="11" t="s">
        <v>236</v>
      </c>
      <c r="AI50" s="11" t="n">
        <v>0</v>
      </c>
      <c r="AJ50" s="11" t="n">
        <v>0</v>
      </c>
      <c r="AK50" s="11" t="n">
        <v>3</v>
      </c>
      <c r="AL50" s="11" t="s">
        <v>233</v>
      </c>
      <c r="AM50" s="11" t="s">
        <v>237</v>
      </c>
      <c r="AN50" s="11" t="s">
        <v>235</v>
      </c>
      <c r="AO50" s="11" t="n">
        <v>120</v>
      </c>
      <c r="AP50" s="11" t="s">
        <v>236</v>
      </c>
      <c r="AQ50" s="11" t="n">
        <v>0</v>
      </c>
      <c r="AR50" s="11" t="n">
        <v>0</v>
      </c>
    </row>
    <row r="51" customFormat="false" ht="15.75" hidden="false" customHeight="false" outlineLevel="0" collapsed="false">
      <c r="A51" s="11" t="n">
        <v>100892759</v>
      </c>
      <c r="B51" s="11" t="s">
        <v>430</v>
      </c>
      <c r="C51" s="11" t="n">
        <v>100892759</v>
      </c>
      <c r="D51" s="11" t="s">
        <v>430</v>
      </c>
      <c r="E51" s="11" t="s">
        <v>431</v>
      </c>
      <c r="F51" s="11" t="s">
        <v>275</v>
      </c>
      <c r="G51" s="11" t="s">
        <v>258</v>
      </c>
      <c r="H51" s="11" t="s">
        <v>36</v>
      </c>
      <c r="I51" s="11" t="s">
        <v>300</v>
      </c>
      <c r="J51" s="11" t="s">
        <v>270</v>
      </c>
      <c r="K51" s="11" t="n">
        <v>360</v>
      </c>
      <c r="L51" s="11"/>
      <c r="M51" s="11"/>
      <c r="N51" s="11"/>
      <c r="O51" s="43" t="n">
        <v>42634</v>
      </c>
      <c r="P51" s="11" t="s">
        <v>231</v>
      </c>
      <c r="Q51" s="11" t="n">
        <v>637029941</v>
      </c>
      <c r="R51" s="11" t="n">
        <v>36110</v>
      </c>
      <c r="S51" s="11" t="s">
        <v>432</v>
      </c>
      <c r="T51" s="11"/>
      <c r="U51" s="11" t="n">
        <v>1</v>
      </c>
      <c r="V51" s="11" t="s">
        <v>233</v>
      </c>
      <c r="W51" s="11" t="s">
        <v>433</v>
      </c>
      <c r="X51" s="11" t="s">
        <v>235</v>
      </c>
      <c r="Y51" s="11" t="n">
        <v>120</v>
      </c>
      <c r="Z51" s="11" t="s">
        <v>236</v>
      </c>
      <c r="AA51" s="11" t="n">
        <v>0</v>
      </c>
      <c r="AB51" s="11" t="n">
        <v>0</v>
      </c>
      <c r="AC51" s="11" t="n">
        <v>2</v>
      </c>
      <c r="AD51" s="11" t="s">
        <v>233</v>
      </c>
      <c r="AE51" s="11" t="s">
        <v>285</v>
      </c>
      <c r="AF51" s="11" t="s">
        <v>235</v>
      </c>
      <c r="AG51" s="11" t="n">
        <v>120</v>
      </c>
      <c r="AH51" s="11" t="s">
        <v>236</v>
      </c>
      <c r="AI51" s="11" t="n">
        <v>0</v>
      </c>
      <c r="AJ51" s="11" t="n">
        <v>0</v>
      </c>
      <c r="AK51" s="11" t="n">
        <v>3</v>
      </c>
      <c r="AL51" s="11" t="s">
        <v>233</v>
      </c>
      <c r="AM51" s="11" t="s">
        <v>237</v>
      </c>
      <c r="AN51" s="11" t="s">
        <v>235</v>
      </c>
      <c r="AO51" s="11" t="n">
        <v>120</v>
      </c>
      <c r="AP51" s="11" t="s">
        <v>236</v>
      </c>
      <c r="AQ51" s="11" t="n">
        <v>0</v>
      </c>
      <c r="AR51" s="11" t="n">
        <v>0</v>
      </c>
    </row>
    <row r="52" customFormat="false" ht="15.75" hidden="false" customHeight="false" outlineLevel="0" collapsed="false">
      <c r="A52" s="11" t="n">
        <v>100810133</v>
      </c>
      <c r="B52" s="11" t="s">
        <v>434</v>
      </c>
      <c r="C52" s="11" t="n">
        <v>100810133</v>
      </c>
      <c r="D52" s="11" t="s">
        <v>434</v>
      </c>
      <c r="E52" s="11" t="s">
        <v>360</v>
      </c>
      <c r="F52" s="11" t="s">
        <v>253</v>
      </c>
      <c r="G52" s="11" t="s">
        <v>264</v>
      </c>
      <c r="H52" s="11" t="s">
        <v>38</v>
      </c>
      <c r="I52" s="11" t="s">
        <v>305</v>
      </c>
      <c r="J52" s="11" t="s">
        <v>276</v>
      </c>
      <c r="K52" s="11" t="n">
        <v>330</v>
      </c>
      <c r="L52" s="11"/>
      <c r="M52" s="11"/>
      <c r="N52" s="11"/>
      <c r="O52" s="44" t="n">
        <v>43768</v>
      </c>
      <c r="P52" s="11" t="s">
        <v>231</v>
      </c>
      <c r="Q52" s="11" t="n">
        <v>645136213</v>
      </c>
      <c r="R52" s="11" t="n">
        <v>65130</v>
      </c>
      <c r="S52" s="11" t="s">
        <v>435</v>
      </c>
      <c r="T52" s="11"/>
      <c r="U52" s="11" t="n">
        <v>1</v>
      </c>
      <c r="V52" s="11" t="s">
        <v>233</v>
      </c>
      <c r="W52" s="11" t="s">
        <v>436</v>
      </c>
      <c r="X52" s="11" t="s">
        <v>235</v>
      </c>
      <c r="Y52" s="11" t="n">
        <v>110</v>
      </c>
      <c r="Z52" s="11" t="s">
        <v>236</v>
      </c>
      <c r="AA52" s="11" t="n">
        <v>0</v>
      </c>
      <c r="AB52" s="11" t="n">
        <v>0</v>
      </c>
      <c r="AC52" s="11" t="n">
        <v>2</v>
      </c>
      <c r="AD52" s="11" t="s">
        <v>233</v>
      </c>
      <c r="AE52" s="11" t="s">
        <v>285</v>
      </c>
      <c r="AF52" s="11" t="s">
        <v>235</v>
      </c>
      <c r="AG52" s="11" t="n">
        <v>110</v>
      </c>
      <c r="AH52" s="11" t="s">
        <v>236</v>
      </c>
      <c r="AI52" s="11" t="n">
        <v>0</v>
      </c>
      <c r="AJ52" s="11" t="n">
        <v>0</v>
      </c>
      <c r="AK52" s="11" t="n">
        <v>3</v>
      </c>
      <c r="AL52" s="11" t="s">
        <v>233</v>
      </c>
      <c r="AM52" s="11" t="s">
        <v>237</v>
      </c>
      <c r="AN52" s="11" t="s">
        <v>235</v>
      </c>
      <c r="AO52" s="11" t="n">
        <v>110</v>
      </c>
      <c r="AP52" s="11" t="s">
        <v>236</v>
      </c>
      <c r="AQ52" s="11" t="n">
        <v>0</v>
      </c>
      <c r="AR52" s="11" t="n">
        <v>0</v>
      </c>
    </row>
    <row r="53" customFormat="false" ht="15.75" hidden="false" customHeight="false" outlineLevel="0" collapsed="false">
      <c r="A53" s="11" t="n">
        <v>100808315</v>
      </c>
      <c r="B53" s="11" t="s">
        <v>437</v>
      </c>
      <c r="C53" s="11" t="n">
        <v>100808315</v>
      </c>
      <c r="D53" s="11" t="s">
        <v>437</v>
      </c>
      <c r="E53" s="11" t="s">
        <v>369</v>
      </c>
      <c r="F53" s="11" t="s">
        <v>257</v>
      </c>
      <c r="G53" s="11" t="s">
        <v>270</v>
      </c>
      <c r="H53" s="11" t="s">
        <v>21</v>
      </c>
      <c r="I53" s="11" t="s">
        <v>308</v>
      </c>
      <c r="J53" s="11" t="s">
        <v>282</v>
      </c>
      <c r="K53" s="11" t="n">
        <v>330</v>
      </c>
      <c r="L53" s="11"/>
      <c r="M53" s="11"/>
      <c r="N53" s="11"/>
      <c r="O53" s="43" t="n">
        <v>43611</v>
      </c>
      <c r="P53" s="11" t="s">
        <v>231</v>
      </c>
      <c r="Q53" s="11" t="n">
        <v>610263433</v>
      </c>
      <c r="R53" s="11" t="n">
        <v>22330</v>
      </c>
      <c r="S53" s="11" t="s">
        <v>438</v>
      </c>
      <c r="T53" s="11"/>
      <c r="U53" s="11" t="n">
        <v>1</v>
      </c>
      <c r="V53" s="11" t="s">
        <v>233</v>
      </c>
      <c r="W53" s="11" t="s">
        <v>439</v>
      </c>
      <c r="X53" s="11" t="s">
        <v>235</v>
      </c>
      <c r="Y53" s="11" t="n">
        <v>110</v>
      </c>
      <c r="Z53" s="11" t="s">
        <v>236</v>
      </c>
      <c r="AA53" s="11" t="n">
        <v>0</v>
      </c>
      <c r="AB53" s="11" t="n">
        <v>0</v>
      </c>
      <c r="AC53" s="11" t="n">
        <v>2</v>
      </c>
      <c r="AD53" s="11" t="s">
        <v>233</v>
      </c>
      <c r="AE53" s="11" t="s">
        <v>285</v>
      </c>
      <c r="AF53" s="11" t="s">
        <v>235</v>
      </c>
      <c r="AG53" s="11" t="n">
        <v>110</v>
      </c>
      <c r="AH53" s="11" t="s">
        <v>236</v>
      </c>
      <c r="AI53" s="11" t="n">
        <v>0</v>
      </c>
      <c r="AJ53" s="11" t="n">
        <v>0</v>
      </c>
      <c r="AK53" s="11" t="n">
        <v>3</v>
      </c>
      <c r="AL53" s="11" t="s">
        <v>233</v>
      </c>
      <c r="AM53" s="11" t="s">
        <v>237</v>
      </c>
      <c r="AN53" s="11" t="s">
        <v>235</v>
      </c>
      <c r="AO53" s="11" t="n">
        <v>110</v>
      </c>
      <c r="AP53" s="11" t="s">
        <v>236</v>
      </c>
      <c r="AQ53" s="11" t="n">
        <v>0</v>
      </c>
      <c r="AR53" s="11" t="n">
        <v>0</v>
      </c>
    </row>
    <row r="54" customFormat="false" ht="15.75" hidden="false" customHeight="false" outlineLevel="0" collapsed="false">
      <c r="A54" s="11" t="n">
        <v>100591076</v>
      </c>
      <c r="B54" s="11" t="s">
        <v>440</v>
      </c>
      <c r="C54" s="11" t="n">
        <v>100591076</v>
      </c>
      <c r="D54" s="11" t="s">
        <v>440</v>
      </c>
      <c r="E54" s="11" t="s">
        <v>373</v>
      </c>
      <c r="F54" s="11" t="s">
        <v>263</v>
      </c>
      <c r="G54" s="11" t="s">
        <v>276</v>
      </c>
      <c r="H54" s="11" t="s">
        <v>51</v>
      </c>
      <c r="I54" s="11" t="s">
        <v>312</v>
      </c>
      <c r="J54" s="11" t="s">
        <v>289</v>
      </c>
      <c r="K54" s="11" t="n">
        <v>345</v>
      </c>
      <c r="L54" s="11"/>
      <c r="M54" s="11"/>
      <c r="N54" s="11"/>
      <c r="O54" s="43" t="n">
        <v>43116</v>
      </c>
      <c r="P54" s="11" t="s">
        <v>242</v>
      </c>
      <c r="Q54" s="11" t="n">
        <v>650500490</v>
      </c>
      <c r="R54" s="11" t="n">
        <v>51300</v>
      </c>
      <c r="S54" s="11" t="s">
        <v>441</v>
      </c>
      <c r="T54" s="11"/>
      <c r="U54" s="11" t="n">
        <v>1</v>
      </c>
      <c r="V54" s="11" t="s">
        <v>233</v>
      </c>
      <c r="W54" s="11" t="s">
        <v>442</v>
      </c>
      <c r="X54" s="11" t="s">
        <v>235</v>
      </c>
      <c r="Y54" s="11" t="n">
        <v>115</v>
      </c>
      <c r="Z54" s="11" t="s">
        <v>236</v>
      </c>
      <c r="AA54" s="11" t="n">
        <v>0</v>
      </c>
      <c r="AB54" s="11" t="n">
        <v>0</v>
      </c>
      <c r="AC54" s="11" t="n">
        <v>2</v>
      </c>
      <c r="AD54" s="11" t="s">
        <v>233</v>
      </c>
      <c r="AE54" s="11" t="s">
        <v>285</v>
      </c>
      <c r="AF54" s="11" t="s">
        <v>235</v>
      </c>
      <c r="AG54" s="11" t="n">
        <v>115</v>
      </c>
      <c r="AH54" s="11" t="s">
        <v>236</v>
      </c>
      <c r="AI54" s="11" t="n">
        <v>0</v>
      </c>
      <c r="AJ54" s="11" t="n">
        <v>0</v>
      </c>
      <c r="AK54" s="11" t="n">
        <v>3</v>
      </c>
      <c r="AL54" s="11" t="s">
        <v>233</v>
      </c>
      <c r="AM54" s="11" t="s">
        <v>237</v>
      </c>
      <c r="AN54" s="11" t="s">
        <v>235</v>
      </c>
      <c r="AO54" s="11" t="n">
        <v>115</v>
      </c>
      <c r="AP54" s="11" t="s">
        <v>236</v>
      </c>
      <c r="AQ54" s="11" t="n">
        <v>0</v>
      </c>
      <c r="AR54" s="11" t="n">
        <v>0</v>
      </c>
    </row>
    <row r="55" customFormat="false" ht="15.75" hidden="false" customHeight="false" outlineLevel="0" collapsed="false">
      <c r="A55" s="11" t="n">
        <v>100578690</v>
      </c>
      <c r="B55" s="11" t="s">
        <v>443</v>
      </c>
      <c r="C55" s="11" t="n">
        <v>100578690</v>
      </c>
      <c r="D55" s="11" t="s">
        <v>443</v>
      </c>
      <c r="E55" s="11" t="s">
        <v>377</v>
      </c>
      <c r="F55" s="11" t="s">
        <v>269</v>
      </c>
      <c r="G55" s="11" t="s">
        <v>282</v>
      </c>
      <c r="H55" s="11" t="s">
        <v>30</v>
      </c>
      <c r="I55" s="11" t="s">
        <v>320</v>
      </c>
      <c r="J55" s="11" t="s">
        <v>295</v>
      </c>
      <c r="K55" s="11" t="n">
        <v>0</v>
      </c>
      <c r="L55" s="11"/>
      <c r="M55" s="11"/>
      <c r="N55" s="11"/>
      <c r="O55" s="43" t="n">
        <v>42535</v>
      </c>
      <c r="P55" s="11" t="s">
        <v>242</v>
      </c>
      <c r="Q55" s="11" t="n">
        <v>713471597</v>
      </c>
      <c r="R55" s="11" t="n">
        <v>17800</v>
      </c>
      <c r="S55" s="11" t="s">
        <v>444</v>
      </c>
      <c r="T55" s="11" t="s">
        <v>445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</row>
    <row r="56" customFormat="false" ht="15.75" hidden="false" customHeight="false" outlineLevel="0" collapsed="false">
      <c r="A56" s="11" t="n">
        <v>100553383</v>
      </c>
      <c r="B56" s="11" t="s">
        <v>446</v>
      </c>
      <c r="C56" s="11" t="n">
        <v>100553383</v>
      </c>
      <c r="D56" s="11" t="s">
        <v>446</v>
      </c>
      <c r="E56" s="11" t="s">
        <v>447</v>
      </c>
      <c r="F56" s="11" t="s">
        <v>275</v>
      </c>
      <c r="G56" s="11" t="s">
        <v>289</v>
      </c>
      <c r="H56" s="11" t="s">
        <v>27</v>
      </c>
      <c r="I56" s="11" t="s">
        <v>229</v>
      </c>
      <c r="J56" s="11" t="s">
        <v>301</v>
      </c>
      <c r="K56" s="11" t="n">
        <v>396</v>
      </c>
      <c r="L56" s="11"/>
      <c r="M56" s="11"/>
      <c r="N56" s="11"/>
      <c r="O56" s="43" t="n">
        <v>40798</v>
      </c>
      <c r="P56" s="11" t="s">
        <v>231</v>
      </c>
      <c r="Q56" s="11" t="n">
        <v>624855201</v>
      </c>
      <c r="R56" s="11" t="n">
        <v>80220</v>
      </c>
      <c r="S56" s="11" t="s">
        <v>448</v>
      </c>
      <c r="T56" s="11"/>
      <c r="U56" s="11" t="n">
        <v>1</v>
      </c>
      <c r="V56" s="11" t="s">
        <v>233</v>
      </c>
      <c r="W56" s="11" t="s">
        <v>449</v>
      </c>
      <c r="X56" s="11" t="s">
        <v>235</v>
      </c>
      <c r="Y56" s="11" t="n">
        <v>132</v>
      </c>
      <c r="Z56" s="11" t="s">
        <v>236</v>
      </c>
      <c r="AA56" s="11" t="n">
        <v>0</v>
      </c>
      <c r="AB56" s="11" t="n">
        <v>0</v>
      </c>
      <c r="AC56" s="11" t="n">
        <v>2</v>
      </c>
      <c r="AD56" s="11" t="s">
        <v>233</v>
      </c>
      <c r="AE56" s="11" t="s">
        <v>285</v>
      </c>
      <c r="AF56" s="11" t="s">
        <v>235</v>
      </c>
      <c r="AG56" s="11" t="n">
        <v>132</v>
      </c>
      <c r="AH56" s="11" t="s">
        <v>236</v>
      </c>
      <c r="AI56" s="11" t="n">
        <v>0</v>
      </c>
      <c r="AJ56" s="11" t="n">
        <v>0</v>
      </c>
      <c r="AK56" s="11" t="n">
        <v>3</v>
      </c>
      <c r="AL56" s="11" t="s">
        <v>233</v>
      </c>
      <c r="AM56" s="11" t="s">
        <v>237</v>
      </c>
      <c r="AN56" s="11" t="s">
        <v>235</v>
      </c>
      <c r="AO56" s="11" t="n">
        <v>132</v>
      </c>
      <c r="AP56" s="11" t="s">
        <v>236</v>
      </c>
      <c r="AQ56" s="11" t="n">
        <v>0</v>
      </c>
      <c r="AR56" s="11" t="n">
        <v>0</v>
      </c>
    </row>
    <row r="57" customFormat="false" ht="15.75" hidden="false" customHeight="false" outlineLevel="0" collapsed="false">
      <c r="A57" s="11" t="n">
        <v>100536350</v>
      </c>
      <c r="B57" s="11" t="s">
        <v>450</v>
      </c>
      <c r="C57" s="11" t="n">
        <v>100536350</v>
      </c>
      <c r="D57" s="11" t="s">
        <v>450</v>
      </c>
      <c r="E57" s="11" t="s">
        <v>451</v>
      </c>
      <c r="F57" s="11" t="s">
        <v>281</v>
      </c>
      <c r="G57" s="11" t="s">
        <v>295</v>
      </c>
      <c r="H57" s="11" t="s">
        <v>30</v>
      </c>
      <c r="I57" s="11" t="s">
        <v>240</v>
      </c>
      <c r="J57" s="11" t="s">
        <v>306</v>
      </c>
      <c r="K57" s="11" t="n">
        <v>0</v>
      </c>
      <c r="L57" s="11"/>
      <c r="M57" s="11"/>
      <c r="N57" s="11"/>
      <c r="O57" s="43" t="n">
        <v>40767</v>
      </c>
      <c r="P57" s="11" t="s">
        <v>231</v>
      </c>
      <c r="Q57" s="11" t="n">
        <v>743887414</v>
      </c>
      <c r="R57" s="11" t="n">
        <v>77560</v>
      </c>
      <c r="S57" s="11" t="s">
        <v>452</v>
      </c>
      <c r="T57" s="11" t="s">
        <v>453</v>
      </c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</row>
    <row r="58" customFormat="false" ht="15.75" hidden="false" customHeight="false" outlineLevel="0" collapsed="false">
      <c r="A58" s="11" t="n">
        <v>100509839</v>
      </c>
      <c r="B58" s="11" t="s">
        <v>454</v>
      </c>
      <c r="C58" s="11" t="n">
        <v>100509839</v>
      </c>
      <c r="D58" s="11" t="s">
        <v>454</v>
      </c>
      <c r="E58" s="11" t="s">
        <v>369</v>
      </c>
      <c r="F58" s="11" t="s">
        <v>257</v>
      </c>
      <c r="G58" s="11" t="s">
        <v>270</v>
      </c>
      <c r="H58" s="11" t="s">
        <v>30</v>
      </c>
      <c r="I58" s="11" t="s">
        <v>308</v>
      </c>
      <c r="J58" s="11" t="s">
        <v>282</v>
      </c>
      <c r="K58" s="11" t="n">
        <v>0</v>
      </c>
      <c r="L58" s="11"/>
      <c r="M58" s="11"/>
      <c r="N58" s="11"/>
      <c r="O58" s="43" t="n">
        <v>43611</v>
      </c>
      <c r="P58" s="11" t="s">
        <v>231</v>
      </c>
      <c r="Q58" s="11" t="n">
        <v>648821745</v>
      </c>
      <c r="R58" s="11" t="n">
        <v>24800</v>
      </c>
      <c r="S58" s="11" t="s">
        <v>455</v>
      </c>
      <c r="T58" s="11" t="s">
        <v>456</v>
      </c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</row>
    <row r="59" customFormat="false" ht="15.75" hidden="false" customHeight="false" outlineLevel="0" collapsed="false">
      <c r="A59" s="11" t="n">
        <v>100490285</v>
      </c>
      <c r="B59" s="11" t="s">
        <v>457</v>
      </c>
      <c r="C59" s="11" t="n">
        <v>100490283</v>
      </c>
      <c r="D59" s="11" t="s">
        <v>457</v>
      </c>
      <c r="E59" s="11" t="s">
        <v>458</v>
      </c>
      <c r="F59" s="11" t="s">
        <v>288</v>
      </c>
      <c r="G59" s="11" t="s">
        <v>301</v>
      </c>
      <c r="H59" s="11" t="s">
        <v>25</v>
      </c>
      <c r="I59" s="11" t="s">
        <v>247</v>
      </c>
      <c r="J59" s="11" t="s">
        <v>313</v>
      </c>
      <c r="K59" s="11" t="n">
        <v>396</v>
      </c>
      <c r="L59" s="11"/>
      <c r="M59" s="11"/>
      <c r="N59" s="11"/>
      <c r="O59" s="43" t="n">
        <v>35101</v>
      </c>
      <c r="P59" s="11" t="s">
        <v>242</v>
      </c>
      <c r="Q59" s="11" t="n">
        <v>704645406</v>
      </c>
      <c r="R59" s="11" t="n">
        <v>40320</v>
      </c>
      <c r="S59" s="11" t="s">
        <v>459</v>
      </c>
      <c r="T59" s="11"/>
      <c r="U59" s="11" t="n">
        <v>1</v>
      </c>
      <c r="V59" s="11" t="s">
        <v>233</v>
      </c>
      <c r="W59" s="11" t="s">
        <v>460</v>
      </c>
      <c r="X59" s="11" t="s">
        <v>235</v>
      </c>
      <c r="Y59" s="11" t="n">
        <v>132</v>
      </c>
      <c r="Z59" s="11" t="s">
        <v>236</v>
      </c>
      <c r="AA59" s="11" t="n">
        <v>0</v>
      </c>
      <c r="AB59" s="11" t="n">
        <v>0</v>
      </c>
      <c r="AC59" s="11" t="n">
        <v>2</v>
      </c>
      <c r="AD59" s="11" t="s">
        <v>233</v>
      </c>
      <c r="AE59" s="11" t="s">
        <v>285</v>
      </c>
      <c r="AF59" s="11" t="s">
        <v>418</v>
      </c>
      <c r="AG59" s="11" t="n">
        <v>132</v>
      </c>
      <c r="AH59" s="11" t="s">
        <v>419</v>
      </c>
      <c r="AI59" s="11" t="n">
        <v>0</v>
      </c>
      <c r="AJ59" s="11" t="n">
        <v>0</v>
      </c>
      <c r="AK59" s="11" t="n">
        <v>3</v>
      </c>
      <c r="AL59" s="11" t="s">
        <v>233</v>
      </c>
      <c r="AM59" s="11" t="s">
        <v>237</v>
      </c>
      <c r="AN59" s="11"/>
      <c r="AO59" s="11" t="n">
        <v>132</v>
      </c>
      <c r="AP59" s="11" t="s">
        <v>364</v>
      </c>
      <c r="AQ59" s="11" t="n">
        <v>0</v>
      </c>
      <c r="AR59" s="11" t="n">
        <v>0</v>
      </c>
    </row>
    <row r="60" customFormat="false" ht="15.75" hidden="false" customHeight="false" outlineLevel="0" collapsed="false">
      <c r="A60" s="11" t="n">
        <v>100490283</v>
      </c>
      <c r="B60" s="11" t="s">
        <v>457</v>
      </c>
      <c r="C60" s="11" t="n">
        <v>100490283</v>
      </c>
      <c r="D60" s="11" t="s">
        <v>457</v>
      </c>
      <c r="E60" s="11" t="s">
        <v>458</v>
      </c>
      <c r="F60" s="11" t="s">
        <v>288</v>
      </c>
      <c r="G60" s="11" t="s">
        <v>301</v>
      </c>
      <c r="H60" s="11" t="s">
        <v>25</v>
      </c>
      <c r="I60" s="11" t="s">
        <v>294</v>
      </c>
      <c r="J60" s="11" t="s">
        <v>321</v>
      </c>
      <c r="K60" s="11" t="n">
        <v>396</v>
      </c>
      <c r="L60" s="11"/>
      <c r="M60" s="11"/>
      <c r="N60" s="11"/>
      <c r="O60" s="43" t="n">
        <v>35569</v>
      </c>
      <c r="P60" s="11" t="s">
        <v>231</v>
      </c>
      <c r="Q60" s="11" t="n">
        <v>649487624</v>
      </c>
      <c r="R60" s="11" t="n">
        <v>39600</v>
      </c>
      <c r="S60" s="11" t="s">
        <v>461</v>
      </c>
      <c r="T60" s="11"/>
      <c r="U60" s="11" t="n">
        <v>1</v>
      </c>
      <c r="V60" s="11" t="s">
        <v>233</v>
      </c>
      <c r="W60" s="11" t="s">
        <v>460</v>
      </c>
      <c r="X60" s="11" t="s">
        <v>235</v>
      </c>
      <c r="Y60" s="11" t="n">
        <v>132</v>
      </c>
      <c r="Z60" s="11" t="s">
        <v>236</v>
      </c>
      <c r="AA60" s="11" t="n">
        <v>0</v>
      </c>
      <c r="AB60" s="11" t="n">
        <v>0</v>
      </c>
      <c r="AC60" s="11" t="n">
        <v>2</v>
      </c>
      <c r="AD60" s="11" t="s">
        <v>233</v>
      </c>
      <c r="AE60" s="11" t="s">
        <v>285</v>
      </c>
      <c r="AF60" s="11" t="s">
        <v>418</v>
      </c>
      <c r="AG60" s="11" t="n">
        <v>132</v>
      </c>
      <c r="AH60" s="11" t="s">
        <v>419</v>
      </c>
      <c r="AI60" s="11" t="n">
        <v>0</v>
      </c>
      <c r="AJ60" s="11" t="n">
        <v>0</v>
      </c>
      <c r="AK60" s="11" t="n">
        <v>3</v>
      </c>
      <c r="AL60" s="11" t="s">
        <v>233</v>
      </c>
      <c r="AM60" s="11" t="s">
        <v>237</v>
      </c>
      <c r="AN60" s="11"/>
      <c r="AO60" s="11" t="n">
        <v>132</v>
      </c>
      <c r="AP60" s="11" t="s">
        <v>364</v>
      </c>
      <c r="AQ60" s="11" t="n">
        <v>0</v>
      </c>
      <c r="AR60" s="11" t="n">
        <v>0</v>
      </c>
    </row>
    <row r="61" customFormat="false" ht="15.75" hidden="false" customHeight="false" outlineLevel="0" collapsed="false">
      <c r="A61" s="11" t="n">
        <v>100332203</v>
      </c>
      <c r="B61" s="11" t="s">
        <v>462</v>
      </c>
      <c r="C61" s="11" t="n">
        <v>100332203</v>
      </c>
      <c r="D61" s="11" t="s">
        <v>462</v>
      </c>
      <c r="E61" s="11" t="s">
        <v>463</v>
      </c>
      <c r="F61" s="11" t="s">
        <v>294</v>
      </c>
      <c r="G61" s="11" t="s">
        <v>306</v>
      </c>
      <c r="H61" s="11" t="s">
        <v>53</v>
      </c>
      <c r="I61" s="11" t="s">
        <v>253</v>
      </c>
      <c r="J61" s="11" t="s">
        <v>325</v>
      </c>
      <c r="K61" s="11" t="n">
        <v>330</v>
      </c>
      <c r="L61" s="11"/>
      <c r="M61" s="11"/>
      <c r="N61" s="11"/>
      <c r="O61" s="43" t="n">
        <v>44633</v>
      </c>
      <c r="P61" s="11" t="s">
        <v>231</v>
      </c>
      <c r="Q61" s="11" t="n">
        <v>725171966</v>
      </c>
      <c r="R61" s="11" t="n">
        <v>78250</v>
      </c>
      <c r="S61" s="11" t="s">
        <v>464</v>
      </c>
      <c r="T61" s="11"/>
      <c r="U61" s="11" t="n">
        <v>1</v>
      </c>
      <c r="V61" s="11" t="s">
        <v>233</v>
      </c>
      <c r="W61" s="11" t="s">
        <v>465</v>
      </c>
      <c r="X61" s="11" t="s">
        <v>235</v>
      </c>
      <c r="Y61" s="11" t="n">
        <v>110</v>
      </c>
      <c r="Z61" s="11" t="s">
        <v>236</v>
      </c>
      <c r="AA61" s="11" t="n">
        <v>0</v>
      </c>
      <c r="AB61" s="11" t="n">
        <v>0</v>
      </c>
      <c r="AC61" s="11" t="n">
        <v>2</v>
      </c>
      <c r="AD61" s="11" t="s">
        <v>233</v>
      </c>
      <c r="AE61" s="11" t="s">
        <v>285</v>
      </c>
      <c r="AF61" s="11" t="s">
        <v>235</v>
      </c>
      <c r="AG61" s="11" t="n">
        <v>110</v>
      </c>
      <c r="AH61" s="11" t="s">
        <v>236</v>
      </c>
      <c r="AI61" s="11" t="n">
        <v>0</v>
      </c>
      <c r="AJ61" s="11" t="n">
        <v>0</v>
      </c>
      <c r="AK61" s="11" t="n">
        <v>3</v>
      </c>
      <c r="AL61" s="11" t="s">
        <v>233</v>
      </c>
      <c r="AM61" s="11" t="s">
        <v>237</v>
      </c>
      <c r="AN61" s="11" t="s">
        <v>235</v>
      </c>
      <c r="AO61" s="11" t="n">
        <v>110</v>
      </c>
      <c r="AP61" s="11" t="s">
        <v>236</v>
      </c>
      <c r="AQ61" s="11" t="n">
        <v>0</v>
      </c>
      <c r="AR61" s="11" t="n">
        <v>0</v>
      </c>
    </row>
    <row r="62" customFormat="false" ht="15.75" hidden="false" customHeight="false" outlineLevel="0" collapsed="false">
      <c r="A62" s="11" t="n">
        <v>100328256</v>
      </c>
      <c r="B62" s="11" t="s">
        <v>466</v>
      </c>
      <c r="C62" s="11" t="n">
        <v>100328256</v>
      </c>
      <c r="D62" s="11" t="s">
        <v>466</v>
      </c>
      <c r="E62" s="11" t="s">
        <v>317</v>
      </c>
      <c r="F62" s="11" t="s">
        <v>300</v>
      </c>
      <c r="G62" s="11" t="s">
        <v>306</v>
      </c>
      <c r="H62" s="11" t="s">
        <v>53</v>
      </c>
      <c r="I62" s="11" t="s">
        <v>257</v>
      </c>
      <c r="J62" s="11" t="s">
        <v>325</v>
      </c>
      <c r="K62" s="11" t="n">
        <v>330</v>
      </c>
      <c r="L62" s="11"/>
      <c r="M62" s="11"/>
      <c r="N62" s="11"/>
      <c r="O62" s="43" t="n">
        <v>44633</v>
      </c>
      <c r="P62" s="11" t="s">
        <v>231</v>
      </c>
      <c r="Q62" s="11" t="n">
        <v>651384382</v>
      </c>
      <c r="R62" s="11" t="n">
        <v>39130</v>
      </c>
      <c r="S62" s="11" t="s">
        <v>467</v>
      </c>
      <c r="T62" s="11"/>
      <c r="U62" s="11" t="n">
        <v>1</v>
      </c>
      <c r="V62" s="11" t="s">
        <v>233</v>
      </c>
      <c r="W62" s="11" t="s">
        <v>468</v>
      </c>
      <c r="X62" s="11" t="s">
        <v>235</v>
      </c>
      <c r="Y62" s="11" t="n">
        <v>110</v>
      </c>
      <c r="Z62" s="11" t="s">
        <v>236</v>
      </c>
      <c r="AA62" s="11" t="n">
        <v>0</v>
      </c>
      <c r="AB62" s="11" t="n">
        <v>0</v>
      </c>
      <c r="AC62" s="11" t="n">
        <v>2</v>
      </c>
      <c r="AD62" s="11" t="s">
        <v>233</v>
      </c>
      <c r="AE62" s="11" t="s">
        <v>285</v>
      </c>
      <c r="AF62" s="11" t="s">
        <v>235</v>
      </c>
      <c r="AG62" s="11" t="n">
        <v>110</v>
      </c>
      <c r="AH62" s="11" t="s">
        <v>236</v>
      </c>
      <c r="AI62" s="11" t="n">
        <v>0</v>
      </c>
      <c r="AJ62" s="11" t="n">
        <v>0</v>
      </c>
      <c r="AK62" s="11" t="n">
        <v>3</v>
      </c>
      <c r="AL62" s="11" t="s">
        <v>233</v>
      </c>
      <c r="AM62" s="11" t="s">
        <v>237</v>
      </c>
      <c r="AN62" s="11" t="s">
        <v>235</v>
      </c>
      <c r="AO62" s="11" t="n">
        <v>110</v>
      </c>
      <c r="AP62" s="11" t="s">
        <v>236</v>
      </c>
      <c r="AQ62" s="11" t="n">
        <v>0</v>
      </c>
      <c r="AR62" s="11" t="n">
        <v>0</v>
      </c>
    </row>
    <row r="63" customFormat="false" ht="15.75" hidden="false" customHeight="false" outlineLevel="0" collapsed="false">
      <c r="A63" s="11" t="n">
        <v>100327591</v>
      </c>
      <c r="B63" s="11" t="s">
        <v>469</v>
      </c>
      <c r="C63" s="11" t="n">
        <v>100327591</v>
      </c>
      <c r="D63" s="11" t="s">
        <v>469</v>
      </c>
      <c r="E63" s="11" t="s">
        <v>324</v>
      </c>
      <c r="F63" s="11" t="s">
        <v>305</v>
      </c>
      <c r="G63" s="11" t="s">
        <v>313</v>
      </c>
      <c r="H63" s="11" t="s">
        <v>38</v>
      </c>
      <c r="I63" s="11" t="s">
        <v>263</v>
      </c>
      <c r="J63" s="11" t="s">
        <v>334</v>
      </c>
      <c r="K63" s="11" t="n">
        <v>330</v>
      </c>
      <c r="L63" s="11"/>
      <c r="M63" s="11"/>
      <c r="N63" s="11"/>
      <c r="O63" s="43" t="n">
        <v>44049</v>
      </c>
      <c r="P63" s="11" t="s">
        <v>231</v>
      </c>
      <c r="Q63" s="11" t="n">
        <v>707180595</v>
      </c>
      <c r="R63" s="11" t="n">
        <v>77220</v>
      </c>
      <c r="S63" s="11" t="s">
        <v>470</v>
      </c>
      <c r="T63" s="11"/>
      <c r="U63" s="11" t="n">
        <v>1</v>
      </c>
      <c r="V63" s="11" t="s">
        <v>233</v>
      </c>
      <c r="W63" s="11" t="s">
        <v>471</v>
      </c>
      <c r="X63" s="11" t="s">
        <v>235</v>
      </c>
      <c r="Y63" s="11" t="n">
        <v>110</v>
      </c>
      <c r="Z63" s="11" t="s">
        <v>236</v>
      </c>
      <c r="AA63" s="11" t="n">
        <v>0</v>
      </c>
      <c r="AB63" s="11" t="n">
        <v>0</v>
      </c>
      <c r="AC63" s="11" t="n">
        <v>2</v>
      </c>
      <c r="AD63" s="11" t="s">
        <v>233</v>
      </c>
      <c r="AE63" s="11" t="s">
        <v>285</v>
      </c>
      <c r="AF63" s="11" t="s">
        <v>235</v>
      </c>
      <c r="AG63" s="11" t="n">
        <v>110</v>
      </c>
      <c r="AH63" s="11" t="s">
        <v>236</v>
      </c>
      <c r="AI63" s="11" t="n">
        <v>0</v>
      </c>
      <c r="AJ63" s="11" t="n">
        <v>0</v>
      </c>
      <c r="AK63" s="11" t="n">
        <v>3</v>
      </c>
      <c r="AL63" s="11" t="s">
        <v>233</v>
      </c>
      <c r="AM63" s="11" t="s">
        <v>237</v>
      </c>
      <c r="AN63" s="11" t="s">
        <v>235</v>
      </c>
      <c r="AO63" s="11" t="n">
        <v>110</v>
      </c>
      <c r="AP63" s="11" t="s">
        <v>236</v>
      </c>
      <c r="AQ63" s="11" t="n">
        <v>0</v>
      </c>
      <c r="AR63" s="11" t="n">
        <v>0</v>
      </c>
    </row>
    <row r="64" customFormat="false" ht="15.75" hidden="false" customHeight="false" outlineLevel="0" collapsed="false">
      <c r="A64" s="11" t="n">
        <v>100293765</v>
      </c>
      <c r="B64" s="11" t="s">
        <v>472</v>
      </c>
      <c r="C64" s="11" t="n">
        <v>100293765</v>
      </c>
      <c r="D64" s="11" t="s">
        <v>472</v>
      </c>
      <c r="E64" s="11" t="s">
        <v>403</v>
      </c>
      <c r="F64" s="11" t="s">
        <v>308</v>
      </c>
      <c r="G64" s="11" t="s">
        <v>321</v>
      </c>
      <c r="H64" s="11" t="s">
        <v>40</v>
      </c>
      <c r="I64" s="11" t="s">
        <v>269</v>
      </c>
      <c r="J64" s="11" t="s">
        <v>230</v>
      </c>
      <c r="K64" s="11" t="n">
        <v>396</v>
      </c>
      <c r="L64" s="11"/>
      <c r="M64" s="11"/>
      <c r="N64" s="11"/>
      <c r="O64" s="43" t="n">
        <v>39943</v>
      </c>
      <c r="P64" s="11" t="s">
        <v>242</v>
      </c>
      <c r="Q64" s="11" t="n">
        <v>631363949</v>
      </c>
      <c r="R64" s="11" t="n">
        <v>56130</v>
      </c>
      <c r="S64" s="11" t="s">
        <v>473</v>
      </c>
      <c r="T64" s="11"/>
      <c r="U64" s="11" t="n">
        <v>1</v>
      </c>
      <c r="V64" s="11" t="s">
        <v>233</v>
      </c>
      <c r="W64" s="11" t="s">
        <v>474</v>
      </c>
      <c r="X64" s="11" t="s">
        <v>235</v>
      </c>
      <c r="Y64" s="11" t="n">
        <v>132</v>
      </c>
      <c r="Z64" s="11" t="s">
        <v>236</v>
      </c>
      <c r="AA64" s="11" t="n">
        <v>0</v>
      </c>
      <c r="AB64" s="11" t="n">
        <v>0</v>
      </c>
      <c r="AC64" s="11" t="n">
        <v>2</v>
      </c>
      <c r="AD64" s="11" t="s">
        <v>233</v>
      </c>
      <c r="AE64" s="11" t="s">
        <v>285</v>
      </c>
      <c r="AF64" s="11" t="s">
        <v>235</v>
      </c>
      <c r="AG64" s="11" t="n">
        <v>132</v>
      </c>
      <c r="AH64" s="11" t="s">
        <v>236</v>
      </c>
      <c r="AI64" s="11" t="n">
        <v>0</v>
      </c>
      <c r="AJ64" s="11" t="n">
        <v>0</v>
      </c>
      <c r="AK64" s="11" t="n">
        <v>3</v>
      </c>
      <c r="AL64" s="11" t="s">
        <v>233</v>
      </c>
      <c r="AM64" s="11" t="s">
        <v>237</v>
      </c>
      <c r="AN64" s="11" t="s">
        <v>235</v>
      </c>
      <c r="AO64" s="11" t="n">
        <v>132</v>
      </c>
      <c r="AP64" s="11" t="s">
        <v>236</v>
      </c>
      <c r="AQ64" s="11" t="n">
        <v>0</v>
      </c>
      <c r="AR64" s="11" t="n">
        <v>0</v>
      </c>
    </row>
    <row r="65" customFormat="false" ht="15.75" hidden="false" customHeight="false" outlineLevel="0" collapsed="false">
      <c r="A65" s="11" t="n">
        <v>100147232</v>
      </c>
      <c r="B65" s="11" t="s">
        <v>475</v>
      </c>
      <c r="C65" s="11" t="n">
        <v>100147232</v>
      </c>
      <c r="D65" s="11" t="s">
        <v>475</v>
      </c>
      <c r="E65" s="11" t="s">
        <v>407</v>
      </c>
      <c r="F65" s="11" t="s">
        <v>312</v>
      </c>
      <c r="G65" s="11" t="s">
        <v>325</v>
      </c>
      <c r="H65" s="11" t="s">
        <v>38</v>
      </c>
      <c r="I65" s="11" t="s">
        <v>275</v>
      </c>
      <c r="J65" s="11" t="s">
        <v>241</v>
      </c>
      <c r="K65" s="11" t="n">
        <v>330</v>
      </c>
      <c r="L65" s="11"/>
      <c r="M65" s="11"/>
      <c r="N65" s="11"/>
      <c r="O65" s="43" t="n">
        <v>43518</v>
      </c>
      <c r="P65" s="11" t="s">
        <v>231</v>
      </c>
      <c r="Q65" s="11" t="n">
        <v>724651875</v>
      </c>
      <c r="R65" s="11" t="n">
        <v>14670</v>
      </c>
      <c r="S65" s="11" t="s">
        <v>476</v>
      </c>
      <c r="T65" s="11"/>
      <c r="U65" s="11" t="n">
        <v>1</v>
      </c>
      <c r="V65" s="11" t="s">
        <v>233</v>
      </c>
      <c r="W65" s="11" t="s">
        <v>477</v>
      </c>
      <c r="X65" s="11" t="s">
        <v>235</v>
      </c>
      <c r="Y65" s="11" t="n">
        <v>110</v>
      </c>
      <c r="Z65" s="11" t="s">
        <v>236</v>
      </c>
      <c r="AA65" s="11" t="n">
        <v>0</v>
      </c>
      <c r="AB65" s="11" t="n">
        <v>0</v>
      </c>
      <c r="AC65" s="11" t="n">
        <v>2</v>
      </c>
      <c r="AD65" s="11" t="s">
        <v>233</v>
      </c>
      <c r="AE65" s="11" t="s">
        <v>285</v>
      </c>
      <c r="AF65" s="11" t="s">
        <v>235</v>
      </c>
      <c r="AG65" s="11" t="n">
        <v>110</v>
      </c>
      <c r="AH65" s="11" t="s">
        <v>236</v>
      </c>
      <c r="AI65" s="11" t="n">
        <v>0</v>
      </c>
      <c r="AJ65" s="11" t="n">
        <v>0</v>
      </c>
      <c r="AK65" s="11" t="n">
        <v>3</v>
      </c>
      <c r="AL65" s="11" t="s">
        <v>233</v>
      </c>
      <c r="AM65" s="11" t="s">
        <v>237</v>
      </c>
      <c r="AN65" s="11" t="s">
        <v>235</v>
      </c>
      <c r="AO65" s="11" t="n">
        <v>110</v>
      </c>
      <c r="AP65" s="11" t="s">
        <v>236</v>
      </c>
      <c r="AQ65" s="11" t="n">
        <v>0</v>
      </c>
      <c r="AR65" s="11" t="n">
        <v>0</v>
      </c>
    </row>
    <row r="66" customFormat="false" ht="15.75" hidden="false" customHeight="false" outlineLevel="0" collapsed="false">
      <c r="A66" s="11" t="n">
        <v>100093404</v>
      </c>
      <c r="B66" s="11" t="s">
        <v>478</v>
      </c>
      <c r="C66" s="11" t="n">
        <v>100093404</v>
      </c>
      <c r="D66" s="11" t="s">
        <v>478</v>
      </c>
      <c r="E66" s="11" t="s">
        <v>479</v>
      </c>
      <c r="F66" s="11" t="s">
        <v>281</v>
      </c>
      <c r="G66" s="11" t="s">
        <v>334</v>
      </c>
      <c r="H66" s="11" t="s">
        <v>24</v>
      </c>
      <c r="I66" s="11" t="s">
        <v>281</v>
      </c>
      <c r="J66" s="11" t="s">
        <v>248</v>
      </c>
      <c r="K66" s="11" t="n">
        <v>360</v>
      </c>
      <c r="L66" s="11"/>
      <c r="M66" s="11"/>
      <c r="N66" s="11"/>
      <c r="O66" s="44" t="n">
        <v>42717</v>
      </c>
      <c r="P66" s="11" t="s">
        <v>242</v>
      </c>
      <c r="Q66" s="11" t="n">
        <v>736502936</v>
      </c>
      <c r="R66" s="11" t="n">
        <v>44290</v>
      </c>
      <c r="S66" s="11" t="s">
        <v>480</v>
      </c>
      <c r="T66" s="11"/>
      <c r="U66" s="11" t="n">
        <v>1</v>
      </c>
      <c r="V66" s="11" t="s">
        <v>233</v>
      </c>
      <c r="W66" s="11" t="s">
        <v>481</v>
      </c>
      <c r="X66" s="11" t="s">
        <v>235</v>
      </c>
      <c r="Y66" s="11" t="n">
        <v>120</v>
      </c>
      <c r="Z66" s="11" t="s">
        <v>236</v>
      </c>
      <c r="AA66" s="11" t="n">
        <v>0</v>
      </c>
      <c r="AB66" s="11" t="n">
        <v>0</v>
      </c>
      <c r="AC66" s="11" t="n">
        <v>2</v>
      </c>
      <c r="AD66" s="11" t="s">
        <v>233</v>
      </c>
      <c r="AE66" s="11" t="s">
        <v>285</v>
      </c>
      <c r="AF66" s="11" t="s">
        <v>235</v>
      </c>
      <c r="AG66" s="11" t="n">
        <v>120</v>
      </c>
      <c r="AH66" s="11" t="s">
        <v>236</v>
      </c>
      <c r="AI66" s="11" t="n">
        <v>0</v>
      </c>
      <c r="AJ66" s="11" t="n">
        <v>0</v>
      </c>
      <c r="AK66" s="11" t="n">
        <v>3</v>
      </c>
      <c r="AL66" s="11" t="s">
        <v>233</v>
      </c>
      <c r="AM66" s="11" t="s">
        <v>237</v>
      </c>
      <c r="AN66" s="11" t="s">
        <v>235</v>
      </c>
      <c r="AO66" s="11" t="n">
        <v>120</v>
      </c>
      <c r="AP66" s="11" t="s">
        <v>236</v>
      </c>
      <c r="AQ66" s="11" t="n">
        <v>0</v>
      </c>
      <c r="AR66" s="11" t="n">
        <v>0</v>
      </c>
    </row>
    <row r="67" customFormat="false" ht="15.75" hidden="false" customHeight="false" outlineLevel="0" collapsed="false">
      <c r="A67" s="11" t="n">
        <v>100089993</v>
      </c>
      <c r="B67" s="11" t="s">
        <v>482</v>
      </c>
      <c r="C67" s="11" t="n">
        <v>100089993</v>
      </c>
      <c r="D67" s="11" t="s">
        <v>482</v>
      </c>
      <c r="E67" s="11" t="s">
        <v>342</v>
      </c>
      <c r="F67" s="11" t="s">
        <v>320</v>
      </c>
      <c r="G67" s="11" t="s">
        <v>230</v>
      </c>
      <c r="H67" s="11" t="s">
        <v>45</v>
      </c>
      <c r="I67" s="11" t="s">
        <v>247</v>
      </c>
      <c r="J67" s="11" t="s">
        <v>258</v>
      </c>
      <c r="K67" s="11" t="n">
        <v>330</v>
      </c>
      <c r="L67" s="11"/>
      <c r="M67" s="11"/>
      <c r="N67" s="11"/>
      <c r="O67" s="43" t="n">
        <v>43505</v>
      </c>
      <c r="P67" s="11" t="s">
        <v>242</v>
      </c>
      <c r="Q67" s="11" t="n">
        <v>649415356</v>
      </c>
      <c r="R67" s="11" t="n">
        <v>14320</v>
      </c>
      <c r="S67" s="11" t="s">
        <v>483</v>
      </c>
      <c r="T67" s="11"/>
      <c r="U67" s="11" t="n">
        <v>1</v>
      </c>
      <c r="V67" s="11" t="s">
        <v>233</v>
      </c>
      <c r="W67" s="11" t="s">
        <v>484</v>
      </c>
      <c r="X67" s="11" t="s">
        <v>235</v>
      </c>
      <c r="Y67" s="11" t="n">
        <v>110</v>
      </c>
      <c r="Z67" s="11" t="s">
        <v>236</v>
      </c>
      <c r="AA67" s="11" t="n">
        <v>0</v>
      </c>
      <c r="AB67" s="11" t="n">
        <v>0</v>
      </c>
      <c r="AC67" s="11" t="n">
        <v>2</v>
      </c>
      <c r="AD67" s="11" t="s">
        <v>233</v>
      </c>
      <c r="AE67" s="11" t="s">
        <v>285</v>
      </c>
      <c r="AF67" s="11" t="s">
        <v>235</v>
      </c>
      <c r="AG67" s="11" t="n">
        <v>110</v>
      </c>
      <c r="AH67" s="11" t="s">
        <v>236</v>
      </c>
      <c r="AI67" s="11" t="n">
        <v>0</v>
      </c>
      <c r="AJ67" s="11" t="n">
        <v>0</v>
      </c>
      <c r="AK67" s="11" t="n">
        <v>3</v>
      </c>
      <c r="AL67" s="11" t="s">
        <v>233</v>
      </c>
      <c r="AM67" s="11" t="s">
        <v>237</v>
      </c>
      <c r="AN67" s="11"/>
      <c r="AO67" s="11" t="n">
        <v>110</v>
      </c>
      <c r="AP67" s="11" t="s">
        <v>364</v>
      </c>
      <c r="AQ67" s="11" t="n">
        <v>0</v>
      </c>
      <c r="AR67" s="11" t="n">
        <v>0</v>
      </c>
    </row>
    <row r="68" customFormat="false" ht="15.75" hidden="false" customHeight="false" outlineLevel="0" collapsed="false">
      <c r="A68" s="11" t="n">
        <v>100054628</v>
      </c>
      <c r="B68" s="11" t="s">
        <v>485</v>
      </c>
      <c r="C68" s="11" t="n">
        <v>100054628</v>
      </c>
      <c r="D68" s="11" t="s">
        <v>485</v>
      </c>
      <c r="E68" s="11" t="s">
        <v>346</v>
      </c>
      <c r="F68" s="11" t="s">
        <v>229</v>
      </c>
      <c r="G68" s="11" t="s">
        <v>241</v>
      </c>
      <c r="H68" s="11" t="s">
        <v>53</v>
      </c>
      <c r="I68" s="11" t="s">
        <v>288</v>
      </c>
      <c r="J68" s="11" t="s">
        <v>264</v>
      </c>
      <c r="K68" s="11" t="n">
        <v>330</v>
      </c>
      <c r="L68" s="11"/>
      <c r="M68" s="11"/>
      <c r="N68" s="11"/>
      <c r="O68" s="43" t="n">
        <v>44617</v>
      </c>
      <c r="P68" s="11" t="s">
        <v>242</v>
      </c>
      <c r="Q68" s="11" t="n">
        <v>696250846</v>
      </c>
      <c r="R68" s="11" t="n">
        <v>60000</v>
      </c>
      <c r="S68" s="11" t="s">
        <v>486</v>
      </c>
      <c r="T68" s="11"/>
      <c r="U68" s="11" t="n">
        <v>1</v>
      </c>
      <c r="V68" s="11" t="s">
        <v>233</v>
      </c>
      <c r="W68" s="11" t="s">
        <v>487</v>
      </c>
      <c r="X68" s="11" t="s">
        <v>235</v>
      </c>
      <c r="Y68" s="11" t="n">
        <v>110</v>
      </c>
      <c r="Z68" s="11" t="s">
        <v>236</v>
      </c>
      <c r="AA68" s="11" t="n">
        <v>0</v>
      </c>
      <c r="AB68" s="11" t="n">
        <v>0</v>
      </c>
      <c r="AC68" s="11" t="n">
        <v>2</v>
      </c>
      <c r="AD68" s="11" t="s">
        <v>233</v>
      </c>
      <c r="AE68" s="11" t="s">
        <v>285</v>
      </c>
      <c r="AF68" s="11" t="s">
        <v>235</v>
      </c>
      <c r="AG68" s="11" t="n">
        <v>110</v>
      </c>
      <c r="AH68" s="11" t="s">
        <v>236</v>
      </c>
      <c r="AI68" s="11" t="n">
        <v>0</v>
      </c>
      <c r="AJ68" s="11" t="n">
        <v>0</v>
      </c>
      <c r="AK68" s="11" t="n">
        <v>3</v>
      </c>
      <c r="AL68" s="11" t="s">
        <v>233</v>
      </c>
      <c r="AM68" s="11" t="s">
        <v>237</v>
      </c>
      <c r="AN68" s="11" t="s">
        <v>235</v>
      </c>
      <c r="AO68" s="11" t="n">
        <v>110</v>
      </c>
      <c r="AP68" s="11" t="s">
        <v>236</v>
      </c>
      <c r="AQ68" s="11" t="n">
        <v>0</v>
      </c>
      <c r="AR68" s="11" t="n">
        <v>0</v>
      </c>
    </row>
    <row r="69" customFormat="false" ht="15.75" hidden="false" customHeight="false" outlineLevel="0" collapsed="false">
      <c r="A69" s="11" t="n">
        <v>100034697</v>
      </c>
      <c r="B69" s="11" t="s">
        <v>488</v>
      </c>
      <c r="C69" s="11" t="n">
        <v>100034697</v>
      </c>
      <c r="D69" s="11" t="s">
        <v>488</v>
      </c>
      <c r="E69" s="11" t="s">
        <v>350</v>
      </c>
      <c r="F69" s="11" t="s">
        <v>240</v>
      </c>
      <c r="G69" s="11" t="s">
        <v>248</v>
      </c>
      <c r="H69" s="11" t="s">
        <v>34</v>
      </c>
      <c r="I69" s="11" t="s">
        <v>294</v>
      </c>
      <c r="J69" s="11" t="s">
        <v>270</v>
      </c>
      <c r="K69" s="11" t="n">
        <v>345</v>
      </c>
      <c r="L69" s="11"/>
      <c r="M69" s="11"/>
      <c r="N69" s="11"/>
      <c r="O69" s="43" t="n">
        <v>43362</v>
      </c>
      <c r="P69" s="11" t="s">
        <v>242</v>
      </c>
      <c r="Q69" s="11" t="n">
        <v>782361625</v>
      </c>
      <c r="R69" s="11" t="n">
        <v>80240</v>
      </c>
      <c r="S69" s="11" t="s">
        <v>489</v>
      </c>
      <c r="T69" s="11"/>
      <c r="U69" s="11" t="n">
        <v>1</v>
      </c>
      <c r="V69" s="11" t="s">
        <v>233</v>
      </c>
      <c r="W69" s="11" t="s">
        <v>490</v>
      </c>
      <c r="X69" s="11" t="s">
        <v>235</v>
      </c>
      <c r="Y69" s="11" t="n">
        <v>115</v>
      </c>
      <c r="Z69" s="11" t="s">
        <v>236</v>
      </c>
      <c r="AA69" s="11" t="n">
        <v>0</v>
      </c>
      <c r="AB69" s="11" t="n">
        <v>0</v>
      </c>
      <c r="AC69" s="11" t="n">
        <v>2</v>
      </c>
      <c r="AD69" s="11" t="s">
        <v>233</v>
      </c>
      <c r="AE69" s="11" t="s">
        <v>285</v>
      </c>
      <c r="AF69" s="11" t="s">
        <v>235</v>
      </c>
      <c r="AG69" s="11" t="n">
        <v>115</v>
      </c>
      <c r="AH69" s="11" t="s">
        <v>236</v>
      </c>
      <c r="AI69" s="11" t="n">
        <v>0</v>
      </c>
      <c r="AJ69" s="11" t="n">
        <v>0</v>
      </c>
      <c r="AK69" s="11" t="n">
        <v>3</v>
      </c>
      <c r="AL69" s="11" t="s">
        <v>233</v>
      </c>
      <c r="AM69" s="11" t="s">
        <v>237</v>
      </c>
      <c r="AN69" s="11" t="s">
        <v>235</v>
      </c>
      <c r="AO69" s="11" t="n">
        <v>115</v>
      </c>
      <c r="AP69" s="11" t="s">
        <v>236</v>
      </c>
      <c r="AQ69" s="11" t="n">
        <v>0</v>
      </c>
      <c r="AR69" s="11" t="n">
        <v>0</v>
      </c>
    </row>
    <row r="70" customFormat="false" ht="15.75" hidden="false" customHeight="false" outlineLevel="0" collapsed="false">
      <c r="A70" s="11" t="n">
        <v>99958375</v>
      </c>
      <c r="B70" s="11" t="s">
        <v>491</v>
      </c>
      <c r="C70" s="11" t="n">
        <v>99958375</v>
      </c>
      <c r="D70" s="11" t="s">
        <v>491</v>
      </c>
      <c r="E70" s="11" t="s">
        <v>354</v>
      </c>
      <c r="F70" s="11" t="s">
        <v>247</v>
      </c>
      <c r="G70" s="11" t="s">
        <v>258</v>
      </c>
      <c r="H70" s="11" t="s">
        <v>42</v>
      </c>
      <c r="I70" s="11" t="s">
        <v>300</v>
      </c>
      <c r="J70" s="11" t="s">
        <v>276</v>
      </c>
      <c r="K70" s="11" t="n">
        <v>330</v>
      </c>
      <c r="L70" s="11"/>
      <c r="M70" s="11"/>
      <c r="N70" s="11"/>
      <c r="O70" s="43" t="n">
        <v>44764</v>
      </c>
      <c r="P70" s="11" t="s">
        <v>242</v>
      </c>
      <c r="Q70" s="11" t="n">
        <v>733478909</v>
      </c>
      <c r="R70" s="11" t="n">
        <v>2000</v>
      </c>
      <c r="S70" s="11" t="s">
        <v>492</v>
      </c>
      <c r="T70" s="11"/>
      <c r="U70" s="11" t="n">
        <v>1</v>
      </c>
      <c r="V70" s="11" t="s">
        <v>233</v>
      </c>
      <c r="W70" s="11" t="s">
        <v>493</v>
      </c>
      <c r="X70" s="11" t="s">
        <v>235</v>
      </c>
      <c r="Y70" s="11" t="n">
        <v>110</v>
      </c>
      <c r="Z70" s="11" t="s">
        <v>236</v>
      </c>
      <c r="AA70" s="11" t="n">
        <v>0</v>
      </c>
      <c r="AB70" s="11" t="n">
        <v>0</v>
      </c>
      <c r="AC70" s="11" t="n">
        <v>2</v>
      </c>
      <c r="AD70" s="11" t="s">
        <v>233</v>
      </c>
      <c r="AE70" s="11" t="s">
        <v>285</v>
      </c>
      <c r="AF70" s="11" t="s">
        <v>418</v>
      </c>
      <c r="AG70" s="11" t="n">
        <v>110</v>
      </c>
      <c r="AH70" s="11" t="s">
        <v>419</v>
      </c>
      <c r="AI70" s="11" t="n">
        <v>0</v>
      </c>
      <c r="AJ70" s="11" t="n">
        <v>0</v>
      </c>
      <c r="AK70" s="11" t="n">
        <v>3</v>
      </c>
      <c r="AL70" s="11" t="s">
        <v>233</v>
      </c>
      <c r="AM70" s="11" t="s">
        <v>237</v>
      </c>
      <c r="AN70" s="11"/>
      <c r="AO70" s="11" t="n">
        <v>110</v>
      </c>
      <c r="AP70" s="11" t="s">
        <v>364</v>
      </c>
      <c r="AQ70" s="11" t="n">
        <v>0</v>
      </c>
      <c r="AR70" s="11" t="n">
        <v>0</v>
      </c>
    </row>
    <row r="71" customFormat="false" ht="15.75" hidden="false" customHeight="false" outlineLevel="0" collapsed="false">
      <c r="A71" s="11" t="n">
        <v>99928453</v>
      </c>
      <c r="B71" s="11" t="s">
        <v>494</v>
      </c>
      <c r="C71" s="11" t="n">
        <v>99928453</v>
      </c>
      <c r="D71" s="11" t="s">
        <v>494</v>
      </c>
      <c r="E71" s="11" t="s">
        <v>360</v>
      </c>
      <c r="F71" s="11" t="s">
        <v>253</v>
      </c>
      <c r="G71" s="11" t="s">
        <v>264</v>
      </c>
      <c r="H71" s="11" t="s">
        <v>31</v>
      </c>
      <c r="I71" s="11" t="s">
        <v>305</v>
      </c>
      <c r="J71" s="11" t="s">
        <v>282</v>
      </c>
      <c r="K71" s="11" t="n">
        <v>330</v>
      </c>
      <c r="L71" s="11"/>
      <c r="M71" s="11"/>
      <c r="N71" s="11"/>
      <c r="O71" s="43" t="n">
        <v>44404</v>
      </c>
      <c r="P71" s="11" t="s">
        <v>231</v>
      </c>
      <c r="Q71" s="11" t="n">
        <v>671304357</v>
      </c>
      <c r="R71" s="11" t="n">
        <v>63490</v>
      </c>
      <c r="S71" s="11" t="s">
        <v>495</v>
      </c>
      <c r="T71" s="11"/>
      <c r="U71" s="11" t="n">
        <v>1</v>
      </c>
      <c r="V71" s="11" t="s">
        <v>233</v>
      </c>
      <c r="W71" s="11" t="s">
        <v>496</v>
      </c>
      <c r="X71" s="11" t="s">
        <v>235</v>
      </c>
      <c r="Y71" s="11" t="n">
        <v>110</v>
      </c>
      <c r="Z71" s="11" t="s">
        <v>236</v>
      </c>
      <c r="AA71" s="11" t="n">
        <v>0</v>
      </c>
      <c r="AB71" s="11" t="n">
        <v>0</v>
      </c>
      <c r="AC71" s="11" t="n">
        <v>2</v>
      </c>
      <c r="AD71" s="11" t="s">
        <v>233</v>
      </c>
      <c r="AE71" s="11" t="s">
        <v>285</v>
      </c>
      <c r="AF71" s="11" t="s">
        <v>235</v>
      </c>
      <c r="AG71" s="11" t="n">
        <v>110</v>
      </c>
      <c r="AH71" s="11" t="s">
        <v>236</v>
      </c>
      <c r="AI71" s="11" t="n">
        <v>0</v>
      </c>
      <c r="AJ71" s="11" t="n">
        <v>0</v>
      </c>
      <c r="AK71" s="11" t="n">
        <v>3</v>
      </c>
      <c r="AL71" s="11" t="s">
        <v>233</v>
      </c>
      <c r="AM71" s="11" t="s">
        <v>237</v>
      </c>
      <c r="AN71" s="11" t="s">
        <v>235</v>
      </c>
      <c r="AO71" s="11" t="n">
        <v>110</v>
      </c>
      <c r="AP71" s="11" t="s">
        <v>236</v>
      </c>
      <c r="AQ71" s="11" t="n">
        <v>0</v>
      </c>
      <c r="AR71" s="11" t="n">
        <v>0</v>
      </c>
    </row>
    <row r="72" customFormat="false" ht="15.75" hidden="false" customHeight="false" outlineLevel="0" collapsed="false">
      <c r="A72" s="11" t="n">
        <v>99838382</v>
      </c>
      <c r="B72" s="11" t="s">
        <v>497</v>
      </c>
      <c r="C72" s="11" t="n">
        <v>99838381</v>
      </c>
      <c r="D72" s="11" t="s">
        <v>497</v>
      </c>
      <c r="E72" s="11" t="s">
        <v>369</v>
      </c>
      <c r="F72" s="11" t="s">
        <v>257</v>
      </c>
      <c r="G72" s="11" t="s">
        <v>270</v>
      </c>
      <c r="H72" s="11" t="s">
        <v>45</v>
      </c>
      <c r="I72" s="11" t="s">
        <v>308</v>
      </c>
      <c r="J72" s="11" t="s">
        <v>289</v>
      </c>
      <c r="K72" s="11" t="n">
        <v>330</v>
      </c>
      <c r="L72" s="11"/>
      <c r="M72" s="11"/>
      <c r="N72" s="11"/>
      <c r="O72" s="43" t="n">
        <v>44600</v>
      </c>
      <c r="P72" s="11" t="s">
        <v>242</v>
      </c>
      <c r="Q72" s="11" t="n">
        <v>699302654</v>
      </c>
      <c r="R72" s="11" t="n">
        <v>51130</v>
      </c>
      <c r="S72" s="11" t="s">
        <v>498</v>
      </c>
      <c r="T72" s="11"/>
      <c r="U72" s="11" t="n">
        <v>1</v>
      </c>
      <c r="V72" s="11" t="s">
        <v>233</v>
      </c>
      <c r="W72" s="11" t="s">
        <v>499</v>
      </c>
      <c r="X72" s="11" t="s">
        <v>235</v>
      </c>
      <c r="Y72" s="11" t="n">
        <v>110</v>
      </c>
      <c r="Z72" s="11" t="s">
        <v>236</v>
      </c>
      <c r="AA72" s="11" t="n">
        <v>0</v>
      </c>
      <c r="AB72" s="11" t="n">
        <v>0</v>
      </c>
      <c r="AC72" s="11" t="n">
        <v>2</v>
      </c>
      <c r="AD72" s="11" t="s">
        <v>233</v>
      </c>
      <c r="AE72" s="11" t="s">
        <v>285</v>
      </c>
      <c r="AF72" s="11" t="s">
        <v>235</v>
      </c>
      <c r="AG72" s="11" t="n">
        <v>110</v>
      </c>
      <c r="AH72" s="11" t="s">
        <v>236</v>
      </c>
      <c r="AI72" s="11" t="n">
        <v>0</v>
      </c>
      <c r="AJ72" s="11" t="n">
        <v>0</v>
      </c>
      <c r="AK72" s="11" t="n">
        <v>3</v>
      </c>
      <c r="AL72" s="11" t="s">
        <v>233</v>
      </c>
      <c r="AM72" s="11" t="s">
        <v>237</v>
      </c>
      <c r="AN72" s="11" t="s">
        <v>235</v>
      </c>
      <c r="AO72" s="11" t="n">
        <v>110</v>
      </c>
      <c r="AP72" s="11" t="s">
        <v>236</v>
      </c>
      <c r="AQ72" s="11" t="n">
        <v>0</v>
      </c>
      <c r="AR72" s="11" t="n">
        <v>0</v>
      </c>
    </row>
    <row r="73" customFormat="false" ht="15.75" hidden="false" customHeight="false" outlineLevel="0" collapsed="false">
      <c r="A73" s="11" t="n">
        <v>99838381</v>
      </c>
      <c r="B73" s="11" t="s">
        <v>497</v>
      </c>
      <c r="C73" s="11" t="n">
        <v>99838381</v>
      </c>
      <c r="D73" s="11" t="s">
        <v>497</v>
      </c>
      <c r="E73" s="11" t="s">
        <v>369</v>
      </c>
      <c r="F73" s="11" t="s">
        <v>257</v>
      </c>
      <c r="G73" s="11" t="s">
        <v>270</v>
      </c>
      <c r="H73" s="11" t="s">
        <v>42</v>
      </c>
      <c r="I73" s="11" t="s">
        <v>312</v>
      </c>
      <c r="J73" s="11" t="s">
        <v>289</v>
      </c>
      <c r="K73" s="11" t="n">
        <v>330</v>
      </c>
      <c r="L73" s="11"/>
      <c r="M73" s="11"/>
      <c r="N73" s="11"/>
      <c r="O73" s="43" t="n">
        <v>43722</v>
      </c>
      <c r="P73" s="11" t="s">
        <v>242</v>
      </c>
      <c r="Q73" s="11" t="n">
        <v>710732372</v>
      </c>
      <c r="R73" s="11" t="n">
        <v>50750</v>
      </c>
      <c r="S73" s="11" t="s">
        <v>500</v>
      </c>
      <c r="T73" s="11"/>
      <c r="U73" s="11" t="n">
        <v>1</v>
      </c>
      <c r="V73" s="11" t="s">
        <v>233</v>
      </c>
      <c r="W73" s="11" t="s">
        <v>499</v>
      </c>
      <c r="X73" s="11" t="s">
        <v>235</v>
      </c>
      <c r="Y73" s="11" t="n">
        <v>110</v>
      </c>
      <c r="Z73" s="11" t="s">
        <v>236</v>
      </c>
      <c r="AA73" s="11" t="n">
        <v>0</v>
      </c>
      <c r="AB73" s="11" t="n">
        <v>0</v>
      </c>
      <c r="AC73" s="11" t="n">
        <v>2</v>
      </c>
      <c r="AD73" s="11" t="s">
        <v>233</v>
      </c>
      <c r="AE73" s="11" t="s">
        <v>285</v>
      </c>
      <c r="AF73" s="11" t="s">
        <v>235</v>
      </c>
      <c r="AG73" s="11" t="n">
        <v>110</v>
      </c>
      <c r="AH73" s="11" t="s">
        <v>236</v>
      </c>
      <c r="AI73" s="11" t="n">
        <v>0</v>
      </c>
      <c r="AJ73" s="11" t="n">
        <v>0</v>
      </c>
      <c r="AK73" s="11" t="n">
        <v>3</v>
      </c>
      <c r="AL73" s="11" t="s">
        <v>233</v>
      </c>
      <c r="AM73" s="11" t="s">
        <v>237</v>
      </c>
      <c r="AN73" s="11" t="s">
        <v>235</v>
      </c>
      <c r="AO73" s="11" t="n">
        <v>110</v>
      </c>
      <c r="AP73" s="11" t="s">
        <v>236</v>
      </c>
      <c r="AQ73" s="11" t="n">
        <v>0</v>
      </c>
      <c r="AR73" s="11" t="n">
        <v>0</v>
      </c>
    </row>
    <row r="74" customFormat="false" ht="15.75" hidden="false" customHeight="false" outlineLevel="0" collapsed="false">
      <c r="A74" s="11" t="n">
        <v>99815540</v>
      </c>
      <c r="B74" s="11" t="s">
        <v>501</v>
      </c>
      <c r="C74" s="11" t="n">
        <v>99815540</v>
      </c>
      <c r="D74" s="11" t="s">
        <v>501</v>
      </c>
      <c r="E74" s="11" t="s">
        <v>373</v>
      </c>
      <c r="F74" s="11" t="s">
        <v>263</v>
      </c>
      <c r="G74" s="11" t="s">
        <v>276</v>
      </c>
      <c r="H74" s="11" t="s">
        <v>34</v>
      </c>
      <c r="I74" s="11" t="s">
        <v>320</v>
      </c>
      <c r="J74" s="11" t="s">
        <v>295</v>
      </c>
      <c r="K74" s="11" t="n">
        <v>345</v>
      </c>
      <c r="L74" s="11"/>
      <c r="M74" s="11"/>
      <c r="N74" s="11"/>
      <c r="O74" s="43" t="n">
        <v>42755</v>
      </c>
      <c r="P74" s="11" t="s">
        <v>242</v>
      </c>
      <c r="Q74" s="11" t="n">
        <v>638519096</v>
      </c>
      <c r="R74" s="11" t="n">
        <v>4200</v>
      </c>
      <c r="S74" s="11" t="s">
        <v>502</v>
      </c>
      <c r="T74" s="11"/>
      <c r="U74" s="11" t="n">
        <v>1</v>
      </c>
      <c r="V74" s="11" t="s">
        <v>233</v>
      </c>
      <c r="W74" s="11" t="s">
        <v>503</v>
      </c>
      <c r="X74" s="11" t="s">
        <v>235</v>
      </c>
      <c r="Y74" s="11" t="n">
        <v>115</v>
      </c>
      <c r="Z74" s="11" t="s">
        <v>236</v>
      </c>
      <c r="AA74" s="11" t="n">
        <v>0</v>
      </c>
      <c r="AB74" s="11" t="n">
        <v>0</v>
      </c>
      <c r="AC74" s="11" t="n">
        <v>2</v>
      </c>
      <c r="AD74" s="11" t="s">
        <v>233</v>
      </c>
      <c r="AE74" s="11" t="s">
        <v>285</v>
      </c>
      <c r="AF74" s="11" t="s">
        <v>235</v>
      </c>
      <c r="AG74" s="11" t="n">
        <v>115</v>
      </c>
      <c r="AH74" s="11" t="s">
        <v>236</v>
      </c>
      <c r="AI74" s="11" t="n">
        <v>0</v>
      </c>
      <c r="AJ74" s="11" t="n">
        <v>0</v>
      </c>
      <c r="AK74" s="11" t="n">
        <v>3</v>
      </c>
      <c r="AL74" s="11" t="s">
        <v>233</v>
      </c>
      <c r="AM74" s="11" t="s">
        <v>237</v>
      </c>
      <c r="AN74" s="11" t="s">
        <v>235</v>
      </c>
      <c r="AO74" s="11" t="n">
        <v>115</v>
      </c>
      <c r="AP74" s="11" t="s">
        <v>236</v>
      </c>
      <c r="AQ74" s="11" t="n">
        <v>0</v>
      </c>
      <c r="AR74" s="11" t="n">
        <v>0</v>
      </c>
    </row>
    <row r="75" customFormat="false" ht="15.75" hidden="false" customHeight="false" outlineLevel="0" collapsed="false">
      <c r="A75" s="11" t="n">
        <v>99702162</v>
      </c>
      <c r="B75" s="11" t="s">
        <v>504</v>
      </c>
      <c r="C75" s="11" t="n">
        <v>99702162</v>
      </c>
      <c r="D75" s="11" t="s">
        <v>504</v>
      </c>
      <c r="E75" s="11" t="s">
        <v>505</v>
      </c>
      <c r="F75" s="11" t="s">
        <v>253</v>
      </c>
      <c r="G75" s="11" t="s">
        <v>282</v>
      </c>
      <c r="H75" s="11" t="s">
        <v>33</v>
      </c>
      <c r="I75" s="11" t="s">
        <v>308</v>
      </c>
      <c r="J75" s="11" t="s">
        <v>301</v>
      </c>
      <c r="K75" s="11" t="n">
        <v>345</v>
      </c>
      <c r="L75" s="11"/>
      <c r="M75" s="11"/>
      <c r="N75" s="11"/>
      <c r="O75" s="44" t="n">
        <v>42733</v>
      </c>
      <c r="P75" s="11" t="s">
        <v>242</v>
      </c>
      <c r="Q75" s="11" t="n">
        <v>794487855</v>
      </c>
      <c r="R75" s="11" t="n">
        <v>59190</v>
      </c>
      <c r="S75" s="11" t="s">
        <v>506</v>
      </c>
      <c r="T75" s="11"/>
      <c r="U75" s="11" t="n">
        <v>1</v>
      </c>
      <c r="V75" s="11" t="s">
        <v>233</v>
      </c>
      <c r="W75" s="11" t="s">
        <v>507</v>
      </c>
      <c r="X75" s="11" t="s">
        <v>235</v>
      </c>
      <c r="Y75" s="11" t="n">
        <v>115</v>
      </c>
      <c r="Z75" s="11" t="s">
        <v>236</v>
      </c>
      <c r="AA75" s="11" t="n">
        <v>0</v>
      </c>
      <c r="AB75" s="11" t="n">
        <v>0</v>
      </c>
      <c r="AC75" s="11" t="n">
        <v>2</v>
      </c>
      <c r="AD75" s="11" t="s">
        <v>233</v>
      </c>
      <c r="AE75" s="11" t="s">
        <v>285</v>
      </c>
      <c r="AF75" s="11" t="s">
        <v>235</v>
      </c>
      <c r="AG75" s="11" t="n">
        <v>115</v>
      </c>
      <c r="AH75" s="11" t="s">
        <v>236</v>
      </c>
      <c r="AI75" s="11" t="n">
        <v>0</v>
      </c>
      <c r="AJ75" s="11" t="n">
        <v>0</v>
      </c>
      <c r="AK75" s="11" t="n">
        <v>3</v>
      </c>
      <c r="AL75" s="11" t="s">
        <v>233</v>
      </c>
      <c r="AM75" s="11" t="s">
        <v>237</v>
      </c>
      <c r="AN75" s="11" t="s">
        <v>235</v>
      </c>
      <c r="AO75" s="11" t="n">
        <v>115</v>
      </c>
      <c r="AP75" s="11" t="s">
        <v>236</v>
      </c>
      <c r="AQ75" s="11" t="n">
        <v>0</v>
      </c>
      <c r="AR75" s="11" t="n">
        <v>0</v>
      </c>
    </row>
    <row r="76" customFormat="false" ht="15.75" hidden="false" customHeight="false" outlineLevel="0" collapsed="false">
      <c r="A76" s="11" t="n">
        <v>99639083</v>
      </c>
      <c r="B76" s="11" t="s">
        <v>508</v>
      </c>
      <c r="C76" s="11" t="n">
        <v>99639083</v>
      </c>
      <c r="D76" s="11" t="s">
        <v>508</v>
      </c>
      <c r="E76" s="11" t="s">
        <v>431</v>
      </c>
      <c r="F76" s="11" t="s">
        <v>275</v>
      </c>
      <c r="G76" s="11" t="s">
        <v>258</v>
      </c>
      <c r="H76" s="11" t="s">
        <v>30</v>
      </c>
      <c r="I76" s="11" t="s">
        <v>308</v>
      </c>
      <c r="J76" s="11" t="s">
        <v>270</v>
      </c>
      <c r="K76" s="11" t="n">
        <v>0</v>
      </c>
      <c r="L76" s="11"/>
      <c r="M76" s="11"/>
      <c r="N76" s="11"/>
      <c r="O76" s="43" t="n">
        <v>42634</v>
      </c>
      <c r="P76" s="11" t="s">
        <v>231</v>
      </c>
      <c r="Q76" s="11" t="n">
        <v>674158741</v>
      </c>
      <c r="R76" s="11" t="n">
        <v>13250</v>
      </c>
      <c r="S76" s="11" t="s">
        <v>509</v>
      </c>
      <c r="T76" s="11" t="s">
        <v>510</v>
      </c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</row>
    <row r="77" customFormat="false" ht="15.75" hidden="false" customHeight="false" outlineLevel="0" collapsed="false">
      <c r="A77" s="11" t="n">
        <v>99622438</v>
      </c>
      <c r="B77" s="11" t="s">
        <v>511</v>
      </c>
      <c r="C77" s="11" t="n">
        <v>99622438</v>
      </c>
      <c r="D77" s="11" t="s">
        <v>511</v>
      </c>
      <c r="E77" s="11" t="s">
        <v>512</v>
      </c>
      <c r="F77" s="11" t="s">
        <v>269</v>
      </c>
      <c r="G77" s="11" t="s">
        <v>289</v>
      </c>
      <c r="H77" s="11" t="s">
        <v>42</v>
      </c>
      <c r="I77" s="11" t="s">
        <v>229</v>
      </c>
      <c r="J77" s="11" t="s">
        <v>306</v>
      </c>
      <c r="K77" s="11" t="n">
        <v>330</v>
      </c>
      <c r="L77" s="11"/>
      <c r="M77" s="11"/>
      <c r="N77" s="11"/>
      <c r="O77" s="43" t="n">
        <v>44626</v>
      </c>
      <c r="P77" s="11" t="s">
        <v>242</v>
      </c>
      <c r="Q77" s="11" t="n">
        <v>734090410</v>
      </c>
      <c r="R77" s="11" t="n">
        <v>81170</v>
      </c>
      <c r="S77" s="11" t="s">
        <v>513</v>
      </c>
      <c r="T77" s="11"/>
      <c r="U77" s="11" t="n">
        <v>1</v>
      </c>
      <c r="V77" s="11" t="s">
        <v>233</v>
      </c>
      <c r="W77" s="11" t="s">
        <v>514</v>
      </c>
      <c r="X77" s="11" t="s">
        <v>235</v>
      </c>
      <c r="Y77" s="11" t="n">
        <v>110</v>
      </c>
      <c r="Z77" s="11" t="s">
        <v>236</v>
      </c>
      <c r="AA77" s="11" t="n">
        <v>0</v>
      </c>
      <c r="AB77" s="11" t="n">
        <v>0</v>
      </c>
      <c r="AC77" s="11" t="n">
        <v>2</v>
      </c>
      <c r="AD77" s="11" t="s">
        <v>233</v>
      </c>
      <c r="AE77" s="11" t="s">
        <v>285</v>
      </c>
      <c r="AF77" s="11" t="s">
        <v>235</v>
      </c>
      <c r="AG77" s="11" t="n">
        <v>110</v>
      </c>
      <c r="AH77" s="11" t="s">
        <v>236</v>
      </c>
      <c r="AI77" s="11" t="n">
        <v>0</v>
      </c>
      <c r="AJ77" s="11" t="n">
        <v>0</v>
      </c>
      <c r="AK77" s="11" t="n">
        <v>3</v>
      </c>
      <c r="AL77" s="11" t="s">
        <v>233</v>
      </c>
      <c r="AM77" s="11" t="s">
        <v>237</v>
      </c>
      <c r="AN77" s="11" t="s">
        <v>235</v>
      </c>
      <c r="AO77" s="11" t="n">
        <v>110</v>
      </c>
      <c r="AP77" s="11" t="s">
        <v>236</v>
      </c>
      <c r="AQ77" s="11" t="n">
        <v>0</v>
      </c>
      <c r="AR77" s="11" t="n">
        <v>0</v>
      </c>
    </row>
    <row r="78" customFormat="false" ht="15.75" hidden="false" customHeight="false" outlineLevel="0" collapsed="false">
      <c r="A78" s="11" t="n">
        <v>99583827</v>
      </c>
      <c r="B78" s="11" t="s">
        <v>515</v>
      </c>
      <c r="C78" s="11" t="n">
        <v>99583827</v>
      </c>
      <c r="D78" s="11" t="s">
        <v>515</v>
      </c>
      <c r="E78" s="11" t="s">
        <v>516</v>
      </c>
      <c r="F78" s="11" t="s">
        <v>275</v>
      </c>
      <c r="G78" s="11" t="s">
        <v>295</v>
      </c>
      <c r="H78" s="11" t="s">
        <v>45</v>
      </c>
      <c r="I78" s="11" t="s">
        <v>240</v>
      </c>
      <c r="J78" s="11" t="s">
        <v>313</v>
      </c>
      <c r="K78" s="11" t="n">
        <v>330</v>
      </c>
      <c r="L78" s="11"/>
      <c r="M78" s="11"/>
      <c r="N78" s="11"/>
      <c r="O78" s="43" t="n">
        <v>43612</v>
      </c>
      <c r="P78" s="11" t="s">
        <v>231</v>
      </c>
      <c r="Q78" s="11" t="n">
        <v>699529008</v>
      </c>
      <c r="R78" s="11" t="n">
        <v>18110</v>
      </c>
      <c r="S78" s="11" t="s">
        <v>517</v>
      </c>
      <c r="T78" s="11"/>
      <c r="U78" s="11" t="n">
        <v>1</v>
      </c>
      <c r="V78" s="11" t="s">
        <v>233</v>
      </c>
      <c r="W78" s="11" t="s">
        <v>518</v>
      </c>
      <c r="X78" s="11" t="s">
        <v>235</v>
      </c>
      <c r="Y78" s="11" t="n">
        <v>110</v>
      </c>
      <c r="Z78" s="11" t="s">
        <v>236</v>
      </c>
      <c r="AA78" s="11" t="n">
        <v>0</v>
      </c>
      <c r="AB78" s="11" t="n">
        <v>0</v>
      </c>
      <c r="AC78" s="11" t="n">
        <v>2</v>
      </c>
      <c r="AD78" s="11" t="s">
        <v>233</v>
      </c>
      <c r="AE78" s="11" t="s">
        <v>285</v>
      </c>
      <c r="AF78" s="11" t="s">
        <v>235</v>
      </c>
      <c r="AG78" s="11" t="n">
        <v>110</v>
      </c>
      <c r="AH78" s="11" t="s">
        <v>236</v>
      </c>
      <c r="AI78" s="11" t="n">
        <v>0</v>
      </c>
      <c r="AJ78" s="11" t="n">
        <v>0</v>
      </c>
      <c r="AK78" s="11" t="n">
        <v>3</v>
      </c>
      <c r="AL78" s="11" t="s">
        <v>233</v>
      </c>
      <c r="AM78" s="11" t="s">
        <v>237</v>
      </c>
      <c r="AN78" s="11" t="s">
        <v>235</v>
      </c>
      <c r="AO78" s="11" t="n">
        <v>110</v>
      </c>
      <c r="AP78" s="11" t="s">
        <v>236</v>
      </c>
      <c r="AQ78" s="11" t="n">
        <v>0</v>
      </c>
      <c r="AR78" s="11" t="n">
        <v>0</v>
      </c>
    </row>
    <row r="79" customFormat="false" ht="15.75" hidden="false" customHeight="false" outlineLevel="0" collapsed="false">
      <c r="A79" s="11" t="n">
        <v>99580279</v>
      </c>
      <c r="B79" s="11" t="s">
        <v>519</v>
      </c>
      <c r="C79" s="11" t="n">
        <v>99580278</v>
      </c>
      <c r="D79" s="11" t="s">
        <v>519</v>
      </c>
      <c r="E79" s="11" t="s">
        <v>311</v>
      </c>
      <c r="F79" s="11" t="s">
        <v>281</v>
      </c>
      <c r="G79" s="11" t="s">
        <v>301</v>
      </c>
      <c r="H79" s="11"/>
      <c r="I79" s="11"/>
      <c r="J79" s="11"/>
      <c r="K79" s="11" t="n">
        <v>5</v>
      </c>
      <c r="L79" s="11" t="n">
        <v>5</v>
      </c>
      <c r="M79" s="11"/>
      <c r="N79" s="11"/>
      <c r="O79" s="11"/>
      <c r="P79" s="11"/>
      <c r="Q79" s="11" t="n">
        <v>700310028</v>
      </c>
      <c r="R79" s="11" t="n">
        <v>60350</v>
      </c>
      <c r="S79" s="11" t="s">
        <v>520</v>
      </c>
      <c r="T79" s="11"/>
      <c r="U79" s="11" t="n">
        <v>1</v>
      </c>
      <c r="V79" s="11" t="s">
        <v>233</v>
      </c>
      <c r="W79" s="11" t="s">
        <v>521</v>
      </c>
      <c r="X79" s="11" t="s">
        <v>235</v>
      </c>
      <c r="Y79" s="11" t="n">
        <v>5</v>
      </c>
      <c r="Z79" s="11" t="s">
        <v>236</v>
      </c>
      <c r="AA79" s="11" t="n">
        <v>0</v>
      </c>
      <c r="AB79" s="11" t="n">
        <v>0</v>
      </c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</row>
    <row r="80" customFormat="false" ht="15.75" hidden="false" customHeight="false" outlineLevel="0" collapsed="false">
      <c r="A80" s="11" t="n">
        <v>99580278</v>
      </c>
      <c r="B80" s="11" t="s">
        <v>519</v>
      </c>
      <c r="C80" s="11" t="n">
        <v>99580278</v>
      </c>
      <c r="D80" s="11" t="s">
        <v>519</v>
      </c>
      <c r="E80" s="11" t="s">
        <v>311</v>
      </c>
      <c r="F80" s="11" t="s">
        <v>281</v>
      </c>
      <c r="G80" s="11" t="s">
        <v>301</v>
      </c>
      <c r="H80" s="11" t="s">
        <v>45</v>
      </c>
      <c r="I80" s="11" t="s">
        <v>247</v>
      </c>
      <c r="J80" s="11" t="s">
        <v>321</v>
      </c>
      <c r="K80" s="11" t="n">
        <v>330</v>
      </c>
      <c r="L80" s="11"/>
      <c r="M80" s="11"/>
      <c r="N80" s="11"/>
      <c r="O80" s="43" t="n">
        <v>43614</v>
      </c>
      <c r="P80" s="11" t="s">
        <v>242</v>
      </c>
      <c r="Q80" s="11" t="n">
        <v>663110114</v>
      </c>
      <c r="R80" s="11" t="n">
        <v>18260</v>
      </c>
      <c r="S80" s="11" t="s">
        <v>522</v>
      </c>
      <c r="T80" s="11"/>
      <c r="U80" s="11" t="n">
        <v>1</v>
      </c>
      <c r="V80" s="11" t="s">
        <v>233</v>
      </c>
      <c r="W80" s="11" t="s">
        <v>521</v>
      </c>
      <c r="X80" s="11" t="s">
        <v>235</v>
      </c>
      <c r="Y80" s="11" t="n">
        <v>110</v>
      </c>
      <c r="Z80" s="11" t="s">
        <v>236</v>
      </c>
      <c r="AA80" s="11" t="n">
        <v>0</v>
      </c>
      <c r="AB80" s="11" t="n">
        <v>0</v>
      </c>
      <c r="AC80" s="11" t="n">
        <v>2</v>
      </c>
      <c r="AD80" s="11" t="s">
        <v>233</v>
      </c>
      <c r="AE80" s="11" t="s">
        <v>285</v>
      </c>
      <c r="AF80" s="11" t="s">
        <v>235</v>
      </c>
      <c r="AG80" s="11" t="n">
        <v>110</v>
      </c>
      <c r="AH80" s="11" t="s">
        <v>236</v>
      </c>
      <c r="AI80" s="11" t="n">
        <v>0</v>
      </c>
      <c r="AJ80" s="11" t="n">
        <v>0</v>
      </c>
      <c r="AK80" s="11" t="n">
        <v>3</v>
      </c>
      <c r="AL80" s="11" t="s">
        <v>233</v>
      </c>
      <c r="AM80" s="11" t="s">
        <v>237</v>
      </c>
      <c r="AN80" s="11" t="s">
        <v>235</v>
      </c>
      <c r="AO80" s="11" t="n">
        <v>110</v>
      </c>
      <c r="AP80" s="11" t="s">
        <v>236</v>
      </c>
      <c r="AQ80" s="11" t="n">
        <v>0</v>
      </c>
      <c r="AR80" s="11" t="n">
        <v>0</v>
      </c>
    </row>
    <row r="81" customFormat="false" ht="15.75" hidden="false" customHeight="false" outlineLevel="0" collapsed="false">
      <c r="A81" s="11" t="n">
        <v>99562392</v>
      </c>
      <c r="B81" s="11" t="s">
        <v>523</v>
      </c>
      <c r="C81" s="11" t="n">
        <v>99562392</v>
      </c>
      <c r="D81" s="11" t="s">
        <v>523</v>
      </c>
      <c r="E81" s="11" t="s">
        <v>524</v>
      </c>
      <c r="F81" s="11" t="s">
        <v>288</v>
      </c>
      <c r="G81" s="11" t="s">
        <v>306</v>
      </c>
      <c r="H81" s="11" t="s">
        <v>31</v>
      </c>
      <c r="I81" s="11" t="s">
        <v>247</v>
      </c>
      <c r="J81" s="11" t="s">
        <v>325</v>
      </c>
      <c r="K81" s="11" t="n">
        <v>330</v>
      </c>
      <c r="L81" s="11"/>
      <c r="M81" s="11"/>
      <c r="N81" s="11"/>
      <c r="O81" s="43" t="n">
        <v>44770</v>
      </c>
      <c r="P81" s="11" t="s">
        <v>242</v>
      </c>
      <c r="Q81" s="11" t="n">
        <v>637888884</v>
      </c>
      <c r="R81" s="11" t="n">
        <v>21490</v>
      </c>
      <c r="S81" s="11" t="s">
        <v>525</v>
      </c>
      <c r="T81" s="11"/>
      <c r="U81" s="11" t="n">
        <v>1</v>
      </c>
      <c r="V81" s="11" t="s">
        <v>233</v>
      </c>
      <c r="W81" s="11" t="s">
        <v>526</v>
      </c>
      <c r="X81" s="11" t="s">
        <v>235</v>
      </c>
      <c r="Y81" s="11" t="n">
        <v>110</v>
      </c>
      <c r="Z81" s="11" t="s">
        <v>236</v>
      </c>
      <c r="AA81" s="11" t="n">
        <v>0</v>
      </c>
      <c r="AB81" s="11" t="n">
        <v>0</v>
      </c>
      <c r="AC81" s="11" t="n">
        <v>2</v>
      </c>
      <c r="AD81" s="11" t="s">
        <v>233</v>
      </c>
      <c r="AE81" s="11" t="s">
        <v>285</v>
      </c>
      <c r="AF81" s="11" t="s">
        <v>235</v>
      </c>
      <c r="AG81" s="11" t="n">
        <v>110</v>
      </c>
      <c r="AH81" s="11" t="s">
        <v>236</v>
      </c>
      <c r="AI81" s="11" t="n">
        <v>0</v>
      </c>
      <c r="AJ81" s="11" t="n">
        <v>0</v>
      </c>
      <c r="AK81" s="11" t="n">
        <v>3</v>
      </c>
      <c r="AL81" s="11" t="s">
        <v>233</v>
      </c>
      <c r="AM81" s="11" t="s">
        <v>237</v>
      </c>
      <c r="AN81" s="11" t="s">
        <v>418</v>
      </c>
      <c r="AO81" s="11" t="n">
        <v>110</v>
      </c>
      <c r="AP81" s="11" t="s">
        <v>419</v>
      </c>
      <c r="AQ81" s="11" t="n">
        <v>0</v>
      </c>
      <c r="AR81" s="11" t="n">
        <v>0</v>
      </c>
    </row>
    <row r="82" customFormat="false" ht="15.75" hidden="false" customHeight="false" outlineLevel="0" collapsed="false">
      <c r="A82" s="11" t="n">
        <v>99562018</v>
      </c>
      <c r="B82" s="11" t="s">
        <v>527</v>
      </c>
      <c r="C82" s="11" t="n">
        <v>99562018</v>
      </c>
      <c r="D82" s="11" t="s">
        <v>527</v>
      </c>
      <c r="E82" s="11" t="s">
        <v>528</v>
      </c>
      <c r="F82" s="11" t="s">
        <v>294</v>
      </c>
      <c r="G82" s="11" t="s">
        <v>313</v>
      </c>
      <c r="H82" s="11" t="s">
        <v>45</v>
      </c>
      <c r="I82" s="11" t="s">
        <v>253</v>
      </c>
      <c r="J82" s="11" t="s">
        <v>334</v>
      </c>
      <c r="K82" s="11" t="n">
        <v>330</v>
      </c>
      <c r="L82" s="11"/>
      <c r="M82" s="11"/>
      <c r="N82" s="11"/>
      <c r="O82" s="44" t="n">
        <v>44153</v>
      </c>
      <c r="P82" s="11" t="s">
        <v>231</v>
      </c>
      <c r="Q82" s="11" t="n">
        <v>659695906</v>
      </c>
      <c r="R82" s="11" t="n">
        <v>37460</v>
      </c>
      <c r="S82" s="11" t="s">
        <v>529</v>
      </c>
      <c r="T82" s="11"/>
      <c r="U82" s="11" t="n">
        <v>1</v>
      </c>
      <c r="V82" s="11" t="s">
        <v>233</v>
      </c>
      <c r="W82" s="11" t="s">
        <v>530</v>
      </c>
      <c r="X82" s="11" t="s">
        <v>235</v>
      </c>
      <c r="Y82" s="11" t="n">
        <v>110</v>
      </c>
      <c r="Z82" s="11" t="s">
        <v>236</v>
      </c>
      <c r="AA82" s="11" t="n">
        <v>0</v>
      </c>
      <c r="AB82" s="11" t="n">
        <v>0</v>
      </c>
      <c r="AC82" s="11" t="n">
        <v>2</v>
      </c>
      <c r="AD82" s="11" t="s">
        <v>233</v>
      </c>
      <c r="AE82" s="11" t="s">
        <v>285</v>
      </c>
      <c r="AF82" s="11" t="s">
        <v>235</v>
      </c>
      <c r="AG82" s="11" t="n">
        <v>110</v>
      </c>
      <c r="AH82" s="11" t="s">
        <v>236</v>
      </c>
      <c r="AI82" s="11" t="n">
        <v>0</v>
      </c>
      <c r="AJ82" s="11" t="n">
        <v>0</v>
      </c>
      <c r="AK82" s="11" t="n">
        <v>3</v>
      </c>
      <c r="AL82" s="11" t="s">
        <v>233</v>
      </c>
      <c r="AM82" s="11" t="s">
        <v>237</v>
      </c>
      <c r="AN82" s="11" t="s">
        <v>235</v>
      </c>
      <c r="AO82" s="11" t="n">
        <v>110</v>
      </c>
      <c r="AP82" s="11" t="s">
        <v>236</v>
      </c>
      <c r="AQ82" s="11" t="n">
        <v>0</v>
      </c>
      <c r="AR82" s="11" t="n">
        <v>0</v>
      </c>
    </row>
    <row r="83" customFormat="false" ht="15.75" hidden="false" customHeight="false" outlineLevel="0" collapsed="false">
      <c r="A83" s="11" t="n">
        <v>99456189</v>
      </c>
      <c r="B83" s="11" t="s">
        <v>531</v>
      </c>
      <c r="C83" s="11" t="n">
        <v>99456188</v>
      </c>
      <c r="D83" s="11" t="s">
        <v>531</v>
      </c>
      <c r="E83" s="11" t="s">
        <v>403</v>
      </c>
      <c r="F83" s="11" t="s">
        <v>229</v>
      </c>
      <c r="G83" s="11" t="s">
        <v>321</v>
      </c>
      <c r="H83" s="11" t="s">
        <v>45</v>
      </c>
      <c r="I83" s="11" t="s">
        <v>257</v>
      </c>
      <c r="J83" s="11" t="s">
        <v>230</v>
      </c>
      <c r="K83" s="11" t="n">
        <v>330</v>
      </c>
      <c r="L83" s="11"/>
      <c r="M83" s="11"/>
      <c r="N83" s="11"/>
      <c r="O83" s="43" t="n">
        <v>43513</v>
      </c>
      <c r="P83" s="11" t="s">
        <v>242</v>
      </c>
      <c r="Q83" s="11" t="n">
        <v>700654180</v>
      </c>
      <c r="R83" s="11" t="n">
        <v>62580</v>
      </c>
      <c r="S83" s="11" t="s">
        <v>532</v>
      </c>
      <c r="T83" s="11"/>
      <c r="U83" s="11" t="n">
        <v>1</v>
      </c>
      <c r="V83" s="11" t="s">
        <v>233</v>
      </c>
      <c r="W83" s="11" t="s">
        <v>533</v>
      </c>
      <c r="X83" s="11" t="s">
        <v>235</v>
      </c>
      <c r="Y83" s="11" t="n">
        <v>110</v>
      </c>
      <c r="Z83" s="11" t="s">
        <v>236</v>
      </c>
      <c r="AA83" s="11" t="n">
        <v>0</v>
      </c>
      <c r="AB83" s="11" t="n">
        <v>0</v>
      </c>
      <c r="AC83" s="11" t="n">
        <v>2</v>
      </c>
      <c r="AD83" s="11" t="s">
        <v>233</v>
      </c>
      <c r="AE83" s="11" t="s">
        <v>285</v>
      </c>
      <c r="AF83" s="11" t="s">
        <v>235</v>
      </c>
      <c r="AG83" s="11" t="n">
        <v>110</v>
      </c>
      <c r="AH83" s="11" t="s">
        <v>236</v>
      </c>
      <c r="AI83" s="11" t="n">
        <v>0</v>
      </c>
      <c r="AJ83" s="11" t="n">
        <v>0</v>
      </c>
      <c r="AK83" s="11" t="n">
        <v>3</v>
      </c>
      <c r="AL83" s="11" t="s">
        <v>233</v>
      </c>
      <c r="AM83" s="11" t="s">
        <v>237</v>
      </c>
      <c r="AN83" s="11" t="s">
        <v>235</v>
      </c>
      <c r="AO83" s="11" t="n">
        <v>110</v>
      </c>
      <c r="AP83" s="11" t="s">
        <v>236</v>
      </c>
      <c r="AQ83" s="11" t="n">
        <v>0</v>
      </c>
      <c r="AR83" s="11" t="n">
        <v>0</v>
      </c>
    </row>
    <row r="84" customFormat="false" ht="15.75" hidden="false" customHeight="false" outlineLevel="0" collapsed="false">
      <c r="A84" s="11" t="n">
        <v>99456188</v>
      </c>
      <c r="B84" s="11" t="s">
        <v>531</v>
      </c>
      <c r="C84" s="11" t="n">
        <v>99456188</v>
      </c>
      <c r="D84" s="11" t="s">
        <v>531</v>
      </c>
      <c r="E84" s="11" t="s">
        <v>403</v>
      </c>
      <c r="F84" s="11" t="s">
        <v>229</v>
      </c>
      <c r="G84" s="11" t="s">
        <v>321</v>
      </c>
      <c r="H84" s="11" t="s">
        <v>42</v>
      </c>
      <c r="I84" s="11" t="s">
        <v>263</v>
      </c>
      <c r="J84" s="11" t="s">
        <v>241</v>
      </c>
      <c r="K84" s="11" t="n">
        <v>330</v>
      </c>
      <c r="L84" s="11"/>
      <c r="M84" s="11"/>
      <c r="N84" s="11"/>
      <c r="O84" s="43" t="n">
        <v>44279</v>
      </c>
      <c r="P84" s="11" t="s">
        <v>242</v>
      </c>
      <c r="Q84" s="11" t="n">
        <v>650007489</v>
      </c>
      <c r="R84" s="11" t="n">
        <v>87640</v>
      </c>
      <c r="S84" s="11" t="s">
        <v>534</v>
      </c>
      <c r="T84" s="11"/>
      <c r="U84" s="11" t="n">
        <v>1</v>
      </c>
      <c r="V84" s="11" t="s">
        <v>233</v>
      </c>
      <c r="W84" s="11" t="s">
        <v>533</v>
      </c>
      <c r="X84" s="11" t="s">
        <v>235</v>
      </c>
      <c r="Y84" s="11" t="n">
        <v>110</v>
      </c>
      <c r="Z84" s="11" t="s">
        <v>236</v>
      </c>
      <c r="AA84" s="11" t="n">
        <v>0</v>
      </c>
      <c r="AB84" s="11" t="n">
        <v>0</v>
      </c>
      <c r="AC84" s="11" t="n">
        <v>2</v>
      </c>
      <c r="AD84" s="11" t="s">
        <v>233</v>
      </c>
      <c r="AE84" s="11" t="s">
        <v>285</v>
      </c>
      <c r="AF84" s="11" t="s">
        <v>235</v>
      </c>
      <c r="AG84" s="11" t="n">
        <v>110</v>
      </c>
      <c r="AH84" s="11" t="s">
        <v>236</v>
      </c>
      <c r="AI84" s="11" t="n">
        <v>0</v>
      </c>
      <c r="AJ84" s="11" t="n">
        <v>0</v>
      </c>
      <c r="AK84" s="11" t="n">
        <v>3</v>
      </c>
      <c r="AL84" s="11" t="s">
        <v>233</v>
      </c>
      <c r="AM84" s="11" t="s">
        <v>237</v>
      </c>
      <c r="AN84" s="11" t="s">
        <v>235</v>
      </c>
      <c r="AO84" s="11" t="n">
        <v>110</v>
      </c>
      <c r="AP84" s="11" t="s">
        <v>236</v>
      </c>
      <c r="AQ84" s="11" t="n">
        <v>0</v>
      </c>
      <c r="AR84" s="11" t="n">
        <v>0</v>
      </c>
    </row>
    <row r="85" customFormat="false" ht="15.75" hidden="false" customHeight="false" outlineLevel="0" collapsed="false">
      <c r="A85" s="11" t="n">
        <v>99431980</v>
      </c>
      <c r="B85" s="11" t="s">
        <v>535</v>
      </c>
      <c r="C85" s="11" t="n">
        <v>99431980</v>
      </c>
      <c r="D85" s="11" t="s">
        <v>535</v>
      </c>
      <c r="E85" s="11" t="s">
        <v>536</v>
      </c>
      <c r="F85" s="11" t="s">
        <v>300</v>
      </c>
      <c r="G85" s="11" t="s">
        <v>325</v>
      </c>
      <c r="H85" s="11" t="s">
        <v>45</v>
      </c>
      <c r="I85" s="11" t="s">
        <v>269</v>
      </c>
      <c r="J85" s="11" t="s">
        <v>248</v>
      </c>
      <c r="K85" s="11" t="n">
        <v>330</v>
      </c>
      <c r="L85" s="11"/>
      <c r="M85" s="11"/>
      <c r="N85" s="11"/>
      <c r="O85" s="43" t="n">
        <v>43993</v>
      </c>
      <c r="P85" s="11" t="s">
        <v>242</v>
      </c>
      <c r="Q85" s="11" t="n">
        <v>770970502</v>
      </c>
      <c r="R85" s="11" t="n">
        <v>65700</v>
      </c>
      <c r="S85" s="11" t="s">
        <v>537</v>
      </c>
      <c r="T85" s="11"/>
      <c r="U85" s="11" t="n">
        <v>1</v>
      </c>
      <c r="V85" s="11" t="s">
        <v>233</v>
      </c>
      <c r="W85" s="11" t="s">
        <v>538</v>
      </c>
      <c r="X85" s="11" t="s">
        <v>235</v>
      </c>
      <c r="Y85" s="11" t="n">
        <v>110</v>
      </c>
      <c r="Z85" s="11" t="s">
        <v>236</v>
      </c>
      <c r="AA85" s="11" t="n">
        <v>0</v>
      </c>
      <c r="AB85" s="11" t="n">
        <v>0</v>
      </c>
      <c r="AC85" s="11" t="n">
        <v>2</v>
      </c>
      <c r="AD85" s="11" t="s">
        <v>233</v>
      </c>
      <c r="AE85" s="11" t="s">
        <v>285</v>
      </c>
      <c r="AF85" s="11" t="s">
        <v>235</v>
      </c>
      <c r="AG85" s="11" t="n">
        <v>110</v>
      </c>
      <c r="AH85" s="11" t="s">
        <v>236</v>
      </c>
      <c r="AI85" s="11" t="n">
        <v>0</v>
      </c>
      <c r="AJ85" s="11" t="n">
        <v>0</v>
      </c>
      <c r="AK85" s="11" t="n">
        <v>3</v>
      </c>
      <c r="AL85" s="11" t="s">
        <v>233</v>
      </c>
      <c r="AM85" s="11" t="s">
        <v>237</v>
      </c>
      <c r="AN85" s="11" t="s">
        <v>235</v>
      </c>
      <c r="AO85" s="11" t="n">
        <v>110</v>
      </c>
      <c r="AP85" s="11" t="s">
        <v>236</v>
      </c>
      <c r="AQ85" s="11" t="n">
        <v>0</v>
      </c>
      <c r="AR85" s="11" t="n">
        <v>0</v>
      </c>
    </row>
    <row r="86" customFormat="false" ht="15.75" hidden="false" customHeight="false" outlineLevel="0" collapsed="false">
      <c r="A86" s="11" t="n">
        <v>99414233</v>
      </c>
      <c r="B86" s="11" t="s">
        <v>539</v>
      </c>
      <c r="C86" s="11" t="n">
        <v>99414233</v>
      </c>
      <c r="D86" s="11" t="s">
        <v>539</v>
      </c>
      <c r="E86" s="11" t="s">
        <v>540</v>
      </c>
      <c r="F86" s="11" t="s">
        <v>305</v>
      </c>
      <c r="G86" s="11" t="s">
        <v>334</v>
      </c>
      <c r="H86" s="11" t="s">
        <v>38</v>
      </c>
      <c r="I86" s="11" t="s">
        <v>275</v>
      </c>
      <c r="J86" s="11" t="s">
        <v>258</v>
      </c>
      <c r="K86" s="11" t="n">
        <v>330</v>
      </c>
      <c r="L86" s="11"/>
      <c r="M86" s="11"/>
      <c r="N86" s="11"/>
      <c r="O86" s="43" t="n">
        <v>43887</v>
      </c>
      <c r="P86" s="11" t="s">
        <v>242</v>
      </c>
      <c r="Q86" s="11" t="n">
        <v>785846151</v>
      </c>
      <c r="R86" s="11" t="n">
        <v>51330</v>
      </c>
      <c r="S86" s="11" t="s">
        <v>541</v>
      </c>
      <c r="T86" s="11"/>
      <c r="U86" s="11" t="n">
        <v>1</v>
      </c>
      <c r="V86" s="11" t="s">
        <v>233</v>
      </c>
      <c r="W86" s="11" t="s">
        <v>542</v>
      </c>
      <c r="X86" s="11" t="s">
        <v>235</v>
      </c>
      <c r="Y86" s="11" t="n">
        <v>110</v>
      </c>
      <c r="Z86" s="11" t="s">
        <v>236</v>
      </c>
      <c r="AA86" s="11" t="n">
        <v>0</v>
      </c>
      <c r="AB86" s="11" t="n">
        <v>0</v>
      </c>
      <c r="AC86" s="11" t="n">
        <v>2</v>
      </c>
      <c r="AD86" s="11" t="s">
        <v>233</v>
      </c>
      <c r="AE86" s="11" t="s">
        <v>285</v>
      </c>
      <c r="AF86" s="11" t="s">
        <v>235</v>
      </c>
      <c r="AG86" s="11" t="n">
        <v>110</v>
      </c>
      <c r="AH86" s="11" t="s">
        <v>236</v>
      </c>
      <c r="AI86" s="11" t="n">
        <v>0</v>
      </c>
      <c r="AJ86" s="11" t="n">
        <v>0</v>
      </c>
      <c r="AK86" s="11" t="n">
        <v>3</v>
      </c>
      <c r="AL86" s="11" t="s">
        <v>233</v>
      </c>
      <c r="AM86" s="11" t="s">
        <v>237</v>
      </c>
      <c r="AN86" s="11" t="s">
        <v>235</v>
      </c>
      <c r="AO86" s="11" t="n">
        <v>110</v>
      </c>
      <c r="AP86" s="11" t="s">
        <v>236</v>
      </c>
      <c r="AQ86" s="11" t="n">
        <v>0</v>
      </c>
      <c r="AR86" s="11" t="n">
        <v>0</v>
      </c>
    </row>
    <row r="87" customFormat="false" ht="15.75" hidden="false" customHeight="false" outlineLevel="0" collapsed="false">
      <c r="A87" s="11" t="n">
        <v>99393856</v>
      </c>
      <c r="B87" s="11" t="s">
        <v>543</v>
      </c>
      <c r="C87" s="11" t="n">
        <v>99393856</v>
      </c>
      <c r="D87" s="11" t="s">
        <v>543</v>
      </c>
      <c r="E87" s="11" t="s">
        <v>228</v>
      </c>
      <c r="F87" s="11" t="s">
        <v>308</v>
      </c>
      <c r="G87" s="11" t="s">
        <v>230</v>
      </c>
      <c r="H87" s="11" t="s">
        <v>40</v>
      </c>
      <c r="I87" s="11" t="s">
        <v>275</v>
      </c>
      <c r="J87" s="11" t="s">
        <v>264</v>
      </c>
      <c r="K87" s="11" t="n">
        <v>396</v>
      </c>
      <c r="L87" s="11"/>
      <c r="M87" s="11"/>
      <c r="N87" s="11"/>
      <c r="O87" s="43" t="n">
        <v>37087</v>
      </c>
      <c r="P87" s="11" t="s">
        <v>242</v>
      </c>
      <c r="Q87" s="11" t="n">
        <v>654975042</v>
      </c>
      <c r="R87" s="11" t="n">
        <v>52160</v>
      </c>
      <c r="S87" s="11" t="s">
        <v>544</v>
      </c>
      <c r="T87" s="11"/>
      <c r="U87" s="11" t="n">
        <v>1</v>
      </c>
      <c r="V87" s="11" t="s">
        <v>233</v>
      </c>
      <c r="W87" s="11" t="s">
        <v>545</v>
      </c>
      <c r="X87" s="11" t="s">
        <v>235</v>
      </c>
      <c r="Y87" s="11" t="n">
        <v>132</v>
      </c>
      <c r="Z87" s="11" t="s">
        <v>236</v>
      </c>
      <c r="AA87" s="11" t="n">
        <v>0</v>
      </c>
      <c r="AB87" s="11" t="n">
        <v>0</v>
      </c>
      <c r="AC87" s="11" t="n">
        <v>2</v>
      </c>
      <c r="AD87" s="11" t="s">
        <v>233</v>
      </c>
      <c r="AE87" s="11" t="s">
        <v>285</v>
      </c>
      <c r="AF87" s="11" t="s">
        <v>235</v>
      </c>
      <c r="AG87" s="11" t="n">
        <v>132</v>
      </c>
      <c r="AH87" s="11" t="s">
        <v>236</v>
      </c>
      <c r="AI87" s="11" t="n">
        <v>0</v>
      </c>
      <c r="AJ87" s="11" t="n">
        <v>0</v>
      </c>
      <c r="AK87" s="11" t="n">
        <v>3</v>
      </c>
      <c r="AL87" s="11" t="s">
        <v>233</v>
      </c>
      <c r="AM87" s="11" t="s">
        <v>237</v>
      </c>
      <c r="AN87" s="11" t="s">
        <v>235</v>
      </c>
      <c r="AO87" s="11" t="n">
        <v>132</v>
      </c>
      <c r="AP87" s="11" t="s">
        <v>236</v>
      </c>
      <c r="AQ87" s="11" t="n">
        <v>0</v>
      </c>
      <c r="AR87" s="11" t="n">
        <v>0</v>
      </c>
    </row>
    <row r="88" customFormat="false" ht="15.75" hidden="false" customHeight="false" outlineLevel="0" collapsed="false">
      <c r="A88" s="11" t="n">
        <v>99322649</v>
      </c>
      <c r="B88" s="11" t="s">
        <v>546</v>
      </c>
      <c r="C88" s="11" t="n">
        <v>99322649</v>
      </c>
      <c r="D88" s="11" t="s">
        <v>546</v>
      </c>
      <c r="E88" s="11" t="s">
        <v>547</v>
      </c>
      <c r="F88" s="11" t="s">
        <v>312</v>
      </c>
      <c r="G88" s="11" t="s">
        <v>241</v>
      </c>
      <c r="H88" s="11" t="s">
        <v>42</v>
      </c>
      <c r="I88" s="11" t="s">
        <v>281</v>
      </c>
      <c r="J88" s="11" t="s">
        <v>270</v>
      </c>
      <c r="K88" s="11" t="n">
        <v>330</v>
      </c>
      <c r="L88" s="11"/>
      <c r="M88" s="11"/>
      <c r="N88" s="11"/>
      <c r="O88" s="44" t="n">
        <v>44916</v>
      </c>
      <c r="P88" s="11" t="s">
        <v>548</v>
      </c>
      <c r="Q88" s="11" t="n">
        <v>644310228</v>
      </c>
      <c r="R88" s="11" t="n">
        <v>69640</v>
      </c>
      <c r="S88" s="11" t="s">
        <v>549</v>
      </c>
      <c r="T88" s="11"/>
      <c r="U88" s="11" t="n">
        <v>1</v>
      </c>
      <c r="V88" s="11" t="s">
        <v>233</v>
      </c>
      <c r="W88" s="11" t="s">
        <v>550</v>
      </c>
      <c r="X88" s="11" t="s">
        <v>235</v>
      </c>
      <c r="Y88" s="11" t="n">
        <v>110</v>
      </c>
      <c r="Z88" s="11" t="s">
        <v>236</v>
      </c>
      <c r="AA88" s="11" t="n">
        <v>0</v>
      </c>
      <c r="AB88" s="11" t="n">
        <v>0</v>
      </c>
      <c r="AC88" s="11" t="n">
        <v>2</v>
      </c>
      <c r="AD88" s="11" t="s">
        <v>233</v>
      </c>
      <c r="AE88" s="11" t="s">
        <v>285</v>
      </c>
      <c r="AF88" s="11" t="s">
        <v>235</v>
      </c>
      <c r="AG88" s="11" t="n">
        <v>110</v>
      </c>
      <c r="AH88" s="11" t="s">
        <v>236</v>
      </c>
      <c r="AI88" s="11" t="n">
        <v>0</v>
      </c>
      <c r="AJ88" s="11" t="n">
        <v>0</v>
      </c>
      <c r="AK88" s="11" t="n">
        <v>3</v>
      </c>
      <c r="AL88" s="11" t="s">
        <v>233</v>
      </c>
      <c r="AM88" s="11" t="s">
        <v>237</v>
      </c>
      <c r="AN88" s="11" t="s">
        <v>235</v>
      </c>
      <c r="AO88" s="11" t="n">
        <v>110</v>
      </c>
      <c r="AP88" s="11" t="s">
        <v>236</v>
      </c>
      <c r="AQ88" s="11" t="n">
        <v>0</v>
      </c>
      <c r="AR88" s="11" t="n">
        <v>0</v>
      </c>
    </row>
    <row r="89" customFormat="false" ht="15.75" hidden="false" customHeight="false" outlineLevel="0" collapsed="false">
      <c r="A89" s="11" t="n">
        <v>99307311</v>
      </c>
      <c r="B89" s="11" t="s">
        <v>551</v>
      </c>
      <c r="C89" s="11" t="n">
        <v>99307311</v>
      </c>
      <c r="D89" s="11" t="s">
        <v>551</v>
      </c>
      <c r="E89" s="11" t="s">
        <v>552</v>
      </c>
      <c r="F89" s="11" t="s">
        <v>320</v>
      </c>
      <c r="G89" s="11" t="s">
        <v>248</v>
      </c>
      <c r="H89" s="11" t="s">
        <v>33</v>
      </c>
      <c r="I89" s="11" t="s">
        <v>308</v>
      </c>
      <c r="J89" s="11" t="s">
        <v>276</v>
      </c>
      <c r="K89" s="11" t="n">
        <v>345</v>
      </c>
      <c r="L89" s="11"/>
      <c r="M89" s="11"/>
      <c r="N89" s="11"/>
      <c r="O89" s="43" t="n">
        <v>42819</v>
      </c>
      <c r="P89" s="11" t="s">
        <v>553</v>
      </c>
      <c r="Q89" s="11" t="n">
        <v>654422707</v>
      </c>
      <c r="R89" s="11" t="n">
        <v>80160</v>
      </c>
      <c r="S89" s="11" t="s">
        <v>554</v>
      </c>
      <c r="T89" s="11"/>
      <c r="U89" s="11" t="n">
        <v>1</v>
      </c>
      <c r="V89" s="11" t="s">
        <v>233</v>
      </c>
      <c r="W89" s="11" t="s">
        <v>555</v>
      </c>
      <c r="X89" s="11" t="s">
        <v>235</v>
      </c>
      <c r="Y89" s="11" t="n">
        <v>115</v>
      </c>
      <c r="Z89" s="11" t="s">
        <v>236</v>
      </c>
      <c r="AA89" s="11" t="n">
        <v>0</v>
      </c>
      <c r="AB89" s="11" t="n">
        <v>0</v>
      </c>
      <c r="AC89" s="11" t="n">
        <v>2</v>
      </c>
      <c r="AD89" s="11" t="s">
        <v>233</v>
      </c>
      <c r="AE89" s="11" t="s">
        <v>285</v>
      </c>
      <c r="AF89" s="11" t="s">
        <v>235</v>
      </c>
      <c r="AG89" s="11" t="n">
        <v>115</v>
      </c>
      <c r="AH89" s="11" t="s">
        <v>236</v>
      </c>
      <c r="AI89" s="11" t="n">
        <v>0</v>
      </c>
      <c r="AJ89" s="11" t="n">
        <v>0</v>
      </c>
      <c r="AK89" s="11" t="n">
        <v>3</v>
      </c>
      <c r="AL89" s="11" t="s">
        <v>233</v>
      </c>
      <c r="AM89" s="11" t="s">
        <v>237</v>
      </c>
      <c r="AN89" s="11" t="s">
        <v>235</v>
      </c>
      <c r="AO89" s="11" t="n">
        <v>115</v>
      </c>
      <c r="AP89" s="11" t="s">
        <v>236</v>
      </c>
      <c r="AQ89" s="11" t="n">
        <v>0</v>
      </c>
      <c r="AR89" s="11" t="n">
        <v>0</v>
      </c>
    </row>
    <row r="90" customFormat="false" ht="15.75" hidden="false" customHeight="false" outlineLevel="0" collapsed="false">
      <c r="A90" s="11" t="n">
        <v>99293334</v>
      </c>
      <c r="B90" s="11" t="s">
        <v>556</v>
      </c>
      <c r="C90" s="11" t="n">
        <v>99293334</v>
      </c>
      <c r="D90" s="11" t="s">
        <v>556</v>
      </c>
      <c r="E90" s="11" t="s">
        <v>557</v>
      </c>
      <c r="F90" s="11" t="s">
        <v>229</v>
      </c>
      <c r="G90" s="11" t="s">
        <v>258</v>
      </c>
      <c r="H90" s="11" t="s">
        <v>31</v>
      </c>
      <c r="I90" s="11" t="s">
        <v>288</v>
      </c>
      <c r="J90" s="11" t="s">
        <v>282</v>
      </c>
      <c r="K90" s="11" t="n">
        <v>330</v>
      </c>
      <c r="L90" s="11"/>
      <c r="M90" s="11"/>
      <c r="N90" s="11"/>
      <c r="O90" s="43" t="n">
        <v>44425</v>
      </c>
      <c r="P90" s="11" t="s">
        <v>553</v>
      </c>
      <c r="Q90" s="11" t="n">
        <v>638689564</v>
      </c>
      <c r="R90" s="11" t="n">
        <v>59194</v>
      </c>
      <c r="S90" s="11" t="s">
        <v>558</v>
      </c>
      <c r="T90" s="11"/>
      <c r="U90" s="11" t="n">
        <v>1</v>
      </c>
      <c r="V90" s="11" t="s">
        <v>233</v>
      </c>
      <c r="W90" s="11" t="s">
        <v>559</v>
      </c>
      <c r="X90" s="11" t="s">
        <v>235</v>
      </c>
      <c r="Y90" s="11" t="n">
        <v>110</v>
      </c>
      <c r="Z90" s="11" t="s">
        <v>236</v>
      </c>
      <c r="AA90" s="11" t="n">
        <v>0</v>
      </c>
      <c r="AB90" s="11" t="n">
        <v>0</v>
      </c>
      <c r="AC90" s="11" t="n">
        <v>2</v>
      </c>
      <c r="AD90" s="11" t="s">
        <v>233</v>
      </c>
      <c r="AE90" s="11" t="s">
        <v>285</v>
      </c>
      <c r="AF90" s="11" t="s">
        <v>235</v>
      </c>
      <c r="AG90" s="11" t="n">
        <v>110</v>
      </c>
      <c r="AH90" s="11" t="s">
        <v>236</v>
      </c>
      <c r="AI90" s="11" t="n">
        <v>0</v>
      </c>
      <c r="AJ90" s="11" t="n">
        <v>0</v>
      </c>
      <c r="AK90" s="11" t="n">
        <v>3</v>
      </c>
      <c r="AL90" s="11" t="s">
        <v>233</v>
      </c>
      <c r="AM90" s="11" t="s">
        <v>237</v>
      </c>
      <c r="AN90" s="11" t="s">
        <v>235</v>
      </c>
      <c r="AO90" s="11" t="n">
        <v>110</v>
      </c>
      <c r="AP90" s="11" t="s">
        <v>236</v>
      </c>
      <c r="AQ90" s="11" t="n">
        <v>0</v>
      </c>
      <c r="AR90" s="11" t="n">
        <v>0</v>
      </c>
    </row>
    <row r="91" customFormat="false" ht="15.75" hidden="false" customHeight="false" outlineLevel="0" collapsed="false">
      <c r="A91" s="11" t="n">
        <v>99225133</v>
      </c>
      <c r="B91" s="11" t="s">
        <v>560</v>
      </c>
      <c r="C91" s="11" t="n">
        <v>99225133</v>
      </c>
      <c r="D91" s="11" t="s">
        <v>560</v>
      </c>
      <c r="E91" s="11" t="s">
        <v>360</v>
      </c>
      <c r="F91" s="11" t="s">
        <v>240</v>
      </c>
      <c r="G91" s="11" t="s">
        <v>264</v>
      </c>
      <c r="H91" s="11" t="s">
        <v>24</v>
      </c>
      <c r="I91" s="11" t="s">
        <v>294</v>
      </c>
      <c r="J91" s="11" t="s">
        <v>289</v>
      </c>
      <c r="K91" s="11" t="n">
        <v>360</v>
      </c>
      <c r="L91" s="11"/>
      <c r="M91" s="11"/>
      <c r="N91" s="11"/>
      <c r="O91" s="43" t="n">
        <v>42257</v>
      </c>
      <c r="P91" s="11" t="s">
        <v>553</v>
      </c>
      <c r="Q91" s="11" t="n">
        <v>764649175</v>
      </c>
      <c r="R91" s="11" t="n">
        <v>80260</v>
      </c>
      <c r="S91" s="11" t="s">
        <v>561</v>
      </c>
      <c r="T91" s="11"/>
      <c r="U91" s="11" t="n">
        <v>1</v>
      </c>
      <c r="V91" s="11" t="s">
        <v>233</v>
      </c>
      <c r="W91" s="11" t="s">
        <v>562</v>
      </c>
      <c r="X91" s="11" t="s">
        <v>235</v>
      </c>
      <c r="Y91" s="11" t="n">
        <v>120</v>
      </c>
      <c r="Z91" s="11" t="s">
        <v>236</v>
      </c>
      <c r="AA91" s="11" t="n">
        <v>0</v>
      </c>
      <c r="AB91" s="11" t="n">
        <v>0</v>
      </c>
      <c r="AC91" s="11" t="n">
        <v>2</v>
      </c>
      <c r="AD91" s="11" t="s">
        <v>233</v>
      </c>
      <c r="AE91" s="11" t="s">
        <v>285</v>
      </c>
      <c r="AF91" s="11" t="s">
        <v>235</v>
      </c>
      <c r="AG91" s="11" t="n">
        <v>120</v>
      </c>
      <c r="AH91" s="11" t="s">
        <v>236</v>
      </c>
      <c r="AI91" s="11" t="n">
        <v>0</v>
      </c>
      <c r="AJ91" s="11" t="n">
        <v>0</v>
      </c>
      <c r="AK91" s="11" t="n">
        <v>3</v>
      </c>
      <c r="AL91" s="11" t="s">
        <v>233</v>
      </c>
      <c r="AM91" s="11" t="s">
        <v>237</v>
      </c>
      <c r="AN91" s="11" t="s">
        <v>235</v>
      </c>
      <c r="AO91" s="11" t="n">
        <v>120</v>
      </c>
      <c r="AP91" s="11" t="s">
        <v>236</v>
      </c>
      <c r="AQ91" s="11" t="n">
        <v>0</v>
      </c>
      <c r="AR91" s="11" t="n">
        <v>0</v>
      </c>
    </row>
    <row r="92" customFormat="false" ht="15.75" hidden="false" customHeight="false" outlineLevel="0" collapsed="false">
      <c r="A92" s="11" t="n">
        <v>99221814</v>
      </c>
      <c r="B92" s="11" t="s">
        <v>563</v>
      </c>
      <c r="C92" s="11" t="n">
        <v>99221814</v>
      </c>
      <c r="D92" s="11" t="s">
        <v>563</v>
      </c>
      <c r="E92" s="11" t="s">
        <v>564</v>
      </c>
      <c r="F92" s="11" t="s">
        <v>247</v>
      </c>
      <c r="G92" s="11" t="s">
        <v>270</v>
      </c>
      <c r="H92" s="11" t="s">
        <v>35</v>
      </c>
      <c r="I92" s="11" t="s">
        <v>300</v>
      </c>
      <c r="J92" s="11" t="s">
        <v>295</v>
      </c>
      <c r="K92" s="11" t="n">
        <v>360</v>
      </c>
      <c r="L92" s="11"/>
      <c r="M92" s="11"/>
      <c r="N92" s="11"/>
      <c r="O92" s="43" t="n">
        <v>41385</v>
      </c>
      <c r="P92" s="11" t="s">
        <v>553</v>
      </c>
      <c r="Q92" s="11" t="n">
        <v>690340822</v>
      </c>
      <c r="R92" s="11" t="n">
        <v>50800</v>
      </c>
      <c r="S92" s="11" t="s">
        <v>565</v>
      </c>
      <c r="T92" s="11"/>
      <c r="U92" s="11" t="n">
        <v>1</v>
      </c>
      <c r="V92" s="11" t="s">
        <v>233</v>
      </c>
      <c r="W92" s="11" t="s">
        <v>566</v>
      </c>
      <c r="X92" s="11" t="s">
        <v>235</v>
      </c>
      <c r="Y92" s="11" t="n">
        <v>120</v>
      </c>
      <c r="Z92" s="11" t="s">
        <v>236</v>
      </c>
      <c r="AA92" s="11" t="n">
        <v>0</v>
      </c>
      <c r="AB92" s="11" t="n">
        <v>0</v>
      </c>
      <c r="AC92" s="11" t="n">
        <v>2</v>
      </c>
      <c r="AD92" s="11" t="s">
        <v>233</v>
      </c>
      <c r="AE92" s="11" t="s">
        <v>285</v>
      </c>
      <c r="AF92" s="11" t="s">
        <v>235</v>
      </c>
      <c r="AG92" s="11" t="n">
        <v>120</v>
      </c>
      <c r="AH92" s="11" t="s">
        <v>236</v>
      </c>
      <c r="AI92" s="11" t="n">
        <v>0</v>
      </c>
      <c r="AJ92" s="11" t="n">
        <v>0</v>
      </c>
      <c r="AK92" s="11" t="n">
        <v>3</v>
      </c>
      <c r="AL92" s="11" t="s">
        <v>233</v>
      </c>
      <c r="AM92" s="11" t="s">
        <v>237</v>
      </c>
      <c r="AN92" s="11" t="s">
        <v>235</v>
      </c>
      <c r="AO92" s="11" t="n">
        <v>120</v>
      </c>
      <c r="AP92" s="11" t="s">
        <v>236</v>
      </c>
      <c r="AQ92" s="11" t="n">
        <v>0</v>
      </c>
      <c r="AR92" s="11" t="n">
        <v>0</v>
      </c>
    </row>
    <row r="93" customFormat="false" ht="15.75" hidden="false" customHeight="false" outlineLevel="0" collapsed="false">
      <c r="A93" s="11" t="n">
        <v>99204544</v>
      </c>
      <c r="B93" s="11" t="s">
        <v>567</v>
      </c>
      <c r="C93" s="11" t="n">
        <v>99204544</v>
      </c>
      <c r="D93" s="11" t="s">
        <v>567</v>
      </c>
      <c r="E93" s="11" t="s">
        <v>568</v>
      </c>
      <c r="F93" s="11" t="s">
        <v>253</v>
      </c>
      <c r="G93" s="11" t="s">
        <v>276</v>
      </c>
      <c r="H93" s="11" t="s">
        <v>35</v>
      </c>
      <c r="I93" s="11" t="s">
        <v>229</v>
      </c>
      <c r="J93" s="11" t="s">
        <v>301</v>
      </c>
      <c r="K93" s="11" t="n">
        <v>360</v>
      </c>
      <c r="L93" s="11"/>
      <c r="M93" s="11"/>
      <c r="N93" s="11"/>
      <c r="O93" s="43" t="n">
        <v>38248</v>
      </c>
      <c r="P93" s="11" t="s">
        <v>548</v>
      </c>
      <c r="Q93" s="11" t="n">
        <v>643018881</v>
      </c>
      <c r="R93" s="11" t="n">
        <v>26560</v>
      </c>
      <c r="S93" s="11" t="s">
        <v>569</v>
      </c>
      <c r="T93" s="11"/>
      <c r="U93" s="11" t="n">
        <v>1</v>
      </c>
      <c r="V93" s="11" t="s">
        <v>233</v>
      </c>
      <c r="W93" s="11" t="s">
        <v>570</v>
      </c>
      <c r="X93" s="11" t="s">
        <v>235</v>
      </c>
      <c r="Y93" s="11" t="n">
        <v>120</v>
      </c>
      <c r="Z93" s="11" t="s">
        <v>236</v>
      </c>
      <c r="AA93" s="11" t="n">
        <v>0</v>
      </c>
      <c r="AB93" s="11" t="n">
        <v>0</v>
      </c>
      <c r="AC93" s="11" t="n">
        <v>2</v>
      </c>
      <c r="AD93" s="11" t="s">
        <v>233</v>
      </c>
      <c r="AE93" s="11" t="s">
        <v>285</v>
      </c>
      <c r="AF93" s="11" t="s">
        <v>235</v>
      </c>
      <c r="AG93" s="11" t="n">
        <v>120</v>
      </c>
      <c r="AH93" s="11" t="s">
        <v>236</v>
      </c>
      <c r="AI93" s="11" t="n">
        <v>0</v>
      </c>
      <c r="AJ93" s="11" t="n">
        <v>0</v>
      </c>
      <c r="AK93" s="11" t="n">
        <v>3</v>
      </c>
      <c r="AL93" s="11" t="s">
        <v>233</v>
      </c>
      <c r="AM93" s="11" t="s">
        <v>237</v>
      </c>
      <c r="AN93" s="11" t="s">
        <v>235</v>
      </c>
      <c r="AO93" s="11" t="n">
        <v>120</v>
      </c>
      <c r="AP93" s="11" t="s">
        <v>236</v>
      </c>
      <c r="AQ93" s="11" t="n">
        <v>0</v>
      </c>
      <c r="AR93" s="11" t="n">
        <v>0</v>
      </c>
    </row>
    <row r="94" customFormat="false" ht="15.75" hidden="false" customHeight="false" outlineLevel="0" collapsed="false">
      <c r="A94" s="11" t="n">
        <v>99201603</v>
      </c>
      <c r="B94" s="11" t="s">
        <v>571</v>
      </c>
      <c r="C94" s="11" t="n">
        <v>99201603</v>
      </c>
      <c r="D94" s="11" t="s">
        <v>571</v>
      </c>
      <c r="E94" s="11" t="s">
        <v>572</v>
      </c>
      <c r="F94" s="11" t="s">
        <v>257</v>
      </c>
      <c r="G94" s="11" t="s">
        <v>282</v>
      </c>
      <c r="H94" s="11" t="s">
        <v>30</v>
      </c>
      <c r="I94" s="11" t="s">
        <v>300</v>
      </c>
      <c r="J94" s="11" t="s">
        <v>306</v>
      </c>
      <c r="K94" s="11" t="n">
        <v>0</v>
      </c>
      <c r="L94" s="11"/>
      <c r="M94" s="11"/>
      <c r="N94" s="11"/>
      <c r="O94" s="43" t="n">
        <v>41385</v>
      </c>
      <c r="P94" s="11" t="s">
        <v>553</v>
      </c>
      <c r="Q94" s="11" t="n">
        <v>748839593</v>
      </c>
      <c r="R94" s="11" t="n">
        <v>41250</v>
      </c>
      <c r="S94" s="11" t="s">
        <v>573</v>
      </c>
      <c r="T94" s="11" t="s">
        <v>574</v>
      </c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</row>
    <row r="95" customFormat="false" ht="15.75" hidden="false" customHeight="false" outlineLevel="0" collapsed="false">
      <c r="A95" s="11" t="n">
        <v>99147089</v>
      </c>
      <c r="B95" s="11" t="s">
        <v>575</v>
      </c>
      <c r="C95" s="11" t="n">
        <v>99147089</v>
      </c>
      <c r="D95" s="11" t="s">
        <v>575</v>
      </c>
      <c r="E95" s="11" t="s">
        <v>447</v>
      </c>
      <c r="F95" s="11" t="s">
        <v>275</v>
      </c>
      <c r="G95" s="11" t="s">
        <v>289</v>
      </c>
      <c r="H95" s="11" t="s">
        <v>30</v>
      </c>
      <c r="I95" s="11" t="s">
        <v>229</v>
      </c>
      <c r="J95" s="11" t="s">
        <v>301</v>
      </c>
      <c r="K95" s="11" t="n">
        <v>0</v>
      </c>
      <c r="L95" s="11"/>
      <c r="M95" s="11"/>
      <c r="N95" s="11"/>
      <c r="O95" s="43" t="n">
        <v>40812</v>
      </c>
      <c r="P95" s="11" t="s">
        <v>548</v>
      </c>
      <c r="Q95" s="11" t="n">
        <v>754275833</v>
      </c>
      <c r="R95" s="11" t="n">
        <v>64160</v>
      </c>
      <c r="S95" s="11" t="s">
        <v>576</v>
      </c>
      <c r="T95" s="11" t="s">
        <v>577</v>
      </c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</row>
    <row r="96" customFormat="false" ht="15.75" hidden="false" customHeight="false" outlineLevel="0" collapsed="false">
      <c r="A96" s="11" t="n">
        <v>99073480</v>
      </c>
      <c r="B96" s="11" t="s">
        <v>578</v>
      </c>
      <c r="C96" s="11" t="n">
        <v>99073480</v>
      </c>
      <c r="D96" s="11" t="s">
        <v>578</v>
      </c>
      <c r="E96" s="11" t="s">
        <v>579</v>
      </c>
      <c r="F96" s="11" t="s">
        <v>308</v>
      </c>
      <c r="G96" s="11" t="s">
        <v>289</v>
      </c>
      <c r="H96" s="11" t="s">
        <v>42</v>
      </c>
      <c r="I96" s="11" t="s">
        <v>305</v>
      </c>
      <c r="J96" s="11" t="s">
        <v>313</v>
      </c>
      <c r="K96" s="11" t="n">
        <v>330</v>
      </c>
      <c r="L96" s="11"/>
      <c r="M96" s="11"/>
      <c r="N96" s="11"/>
      <c r="O96" s="43" t="n">
        <v>44506</v>
      </c>
      <c r="P96" s="11" t="s">
        <v>553</v>
      </c>
      <c r="Q96" s="11" t="n">
        <v>753408716</v>
      </c>
      <c r="R96" s="11" t="n">
        <v>43770</v>
      </c>
      <c r="S96" s="11" t="s">
        <v>580</v>
      </c>
      <c r="T96" s="11"/>
      <c r="U96" s="11" t="n">
        <v>1</v>
      </c>
      <c r="V96" s="11" t="s">
        <v>233</v>
      </c>
      <c r="W96" s="11" t="s">
        <v>581</v>
      </c>
      <c r="X96" s="11" t="s">
        <v>235</v>
      </c>
      <c r="Y96" s="11" t="n">
        <v>110</v>
      </c>
      <c r="Z96" s="11" t="s">
        <v>236</v>
      </c>
      <c r="AA96" s="11" t="n">
        <v>0</v>
      </c>
      <c r="AB96" s="11" t="n">
        <v>0</v>
      </c>
      <c r="AC96" s="11" t="n">
        <v>2</v>
      </c>
      <c r="AD96" s="11" t="s">
        <v>233</v>
      </c>
      <c r="AE96" s="11" t="s">
        <v>285</v>
      </c>
      <c r="AF96" s="11" t="s">
        <v>235</v>
      </c>
      <c r="AG96" s="11" t="n">
        <v>110</v>
      </c>
      <c r="AH96" s="11" t="s">
        <v>236</v>
      </c>
      <c r="AI96" s="11" t="n">
        <v>0</v>
      </c>
      <c r="AJ96" s="11" t="n">
        <v>0</v>
      </c>
      <c r="AK96" s="11" t="n">
        <v>3</v>
      </c>
      <c r="AL96" s="11" t="s">
        <v>233</v>
      </c>
      <c r="AM96" s="11" t="s">
        <v>237</v>
      </c>
      <c r="AN96" s="11" t="s">
        <v>235</v>
      </c>
      <c r="AO96" s="11" t="n">
        <v>110</v>
      </c>
      <c r="AP96" s="11" t="s">
        <v>236</v>
      </c>
      <c r="AQ96" s="11" t="n">
        <v>0</v>
      </c>
      <c r="AR96" s="11" t="n">
        <v>0</v>
      </c>
    </row>
    <row r="97" customFormat="false" ht="15.75" hidden="false" customHeight="false" outlineLevel="0" collapsed="false">
      <c r="A97" s="11" t="n">
        <v>99040388</v>
      </c>
      <c r="B97" s="11" t="s">
        <v>582</v>
      </c>
      <c r="C97" s="11" t="n">
        <v>99040388</v>
      </c>
      <c r="D97" s="11" t="s">
        <v>582</v>
      </c>
      <c r="E97" s="11" t="s">
        <v>583</v>
      </c>
      <c r="F97" s="11" t="s">
        <v>269</v>
      </c>
      <c r="G97" s="11" t="s">
        <v>295</v>
      </c>
      <c r="H97" s="11" t="s">
        <v>42</v>
      </c>
      <c r="I97" s="11" t="s">
        <v>308</v>
      </c>
      <c r="J97" s="11" t="s">
        <v>321</v>
      </c>
      <c r="K97" s="11" t="n">
        <v>330</v>
      </c>
      <c r="L97" s="11"/>
      <c r="M97" s="11"/>
      <c r="N97" s="11"/>
      <c r="O97" s="43" t="n">
        <v>44599</v>
      </c>
      <c r="P97" s="11" t="s">
        <v>553</v>
      </c>
      <c r="Q97" s="11" t="n">
        <v>674249462</v>
      </c>
      <c r="R97" s="11" t="n">
        <v>8270</v>
      </c>
      <c r="S97" s="11" t="s">
        <v>584</v>
      </c>
      <c r="T97" s="11"/>
      <c r="U97" s="11" t="n">
        <v>1</v>
      </c>
      <c r="V97" s="11" t="s">
        <v>233</v>
      </c>
      <c r="W97" s="11" t="s">
        <v>585</v>
      </c>
      <c r="X97" s="11" t="s">
        <v>235</v>
      </c>
      <c r="Y97" s="11" t="n">
        <v>110</v>
      </c>
      <c r="Z97" s="11" t="s">
        <v>236</v>
      </c>
      <c r="AA97" s="11" t="n">
        <v>0</v>
      </c>
      <c r="AB97" s="11" t="n">
        <v>0</v>
      </c>
      <c r="AC97" s="11" t="n">
        <v>2</v>
      </c>
      <c r="AD97" s="11" t="s">
        <v>233</v>
      </c>
      <c r="AE97" s="11" t="s">
        <v>285</v>
      </c>
      <c r="AF97" s="11" t="s">
        <v>235</v>
      </c>
      <c r="AG97" s="11" t="n">
        <v>110</v>
      </c>
      <c r="AH97" s="11" t="s">
        <v>236</v>
      </c>
      <c r="AI97" s="11" t="n">
        <v>0</v>
      </c>
      <c r="AJ97" s="11" t="n">
        <v>0</v>
      </c>
      <c r="AK97" s="11" t="n">
        <v>3</v>
      </c>
      <c r="AL97" s="11" t="s">
        <v>233</v>
      </c>
      <c r="AM97" s="11" t="s">
        <v>237</v>
      </c>
      <c r="AN97" s="11" t="s">
        <v>235</v>
      </c>
      <c r="AO97" s="11" t="n">
        <v>110</v>
      </c>
      <c r="AP97" s="11" t="s">
        <v>236</v>
      </c>
      <c r="AQ97" s="11" t="n">
        <v>0</v>
      </c>
      <c r="AR97" s="11" t="n">
        <v>0</v>
      </c>
    </row>
    <row r="98" customFormat="false" ht="15.75" hidden="false" customHeight="false" outlineLevel="0" collapsed="false">
      <c r="A98" s="11" t="n">
        <v>98866317</v>
      </c>
      <c r="B98" s="11" t="s">
        <v>586</v>
      </c>
      <c r="C98" s="11" t="n">
        <v>98866317</v>
      </c>
      <c r="D98" s="11" t="s">
        <v>586</v>
      </c>
      <c r="E98" s="11" t="s">
        <v>587</v>
      </c>
      <c r="F98" s="11" t="s">
        <v>275</v>
      </c>
      <c r="G98" s="11" t="s">
        <v>301</v>
      </c>
      <c r="H98" s="11" t="s">
        <v>51</v>
      </c>
      <c r="I98" s="11" t="s">
        <v>305</v>
      </c>
      <c r="J98" s="11" t="s">
        <v>325</v>
      </c>
      <c r="K98" s="11" t="n">
        <v>345</v>
      </c>
      <c r="L98" s="11"/>
      <c r="M98" s="11"/>
      <c r="N98" s="11"/>
      <c r="O98" s="43" t="n">
        <v>42811</v>
      </c>
      <c r="P98" s="11" t="s">
        <v>553</v>
      </c>
      <c r="Q98" s="11" t="n">
        <v>795270672</v>
      </c>
      <c r="R98" s="11" t="n">
        <v>1130</v>
      </c>
      <c r="S98" s="11" t="s">
        <v>588</v>
      </c>
      <c r="T98" s="11"/>
      <c r="U98" s="11" t="n">
        <v>1</v>
      </c>
      <c r="V98" s="11" t="s">
        <v>233</v>
      </c>
      <c r="W98" s="11" t="s">
        <v>589</v>
      </c>
      <c r="X98" s="11" t="s">
        <v>235</v>
      </c>
      <c r="Y98" s="11" t="n">
        <v>115</v>
      </c>
      <c r="Z98" s="11" t="s">
        <v>236</v>
      </c>
      <c r="AA98" s="11" t="n">
        <v>0</v>
      </c>
      <c r="AB98" s="11" t="n">
        <v>0</v>
      </c>
      <c r="AC98" s="11" t="n">
        <v>2</v>
      </c>
      <c r="AD98" s="11" t="s">
        <v>233</v>
      </c>
      <c r="AE98" s="11" t="s">
        <v>285</v>
      </c>
      <c r="AF98" s="11" t="s">
        <v>235</v>
      </c>
      <c r="AG98" s="11" t="n">
        <v>115</v>
      </c>
      <c r="AH98" s="11" t="s">
        <v>236</v>
      </c>
      <c r="AI98" s="11" t="n">
        <v>0</v>
      </c>
      <c r="AJ98" s="11" t="n">
        <v>0</v>
      </c>
      <c r="AK98" s="11" t="n">
        <v>3</v>
      </c>
      <c r="AL98" s="11" t="s">
        <v>233</v>
      </c>
      <c r="AM98" s="11" t="s">
        <v>237</v>
      </c>
      <c r="AN98" s="11" t="s">
        <v>235</v>
      </c>
      <c r="AO98" s="11" t="n">
        <v>115</v>
      </c>
      <c r="AP98" s="11" t="s">
        <v>236</v>
      </c>
      <c r="AQ98" s="11" t="n">
        <v>0</v>
      </c>
      <c r="AR98" s="11" t="n">
        <v>0</v>
      </c>
    </row>
    <row r="99" customFormat="false" ht="15.75" hidden="false" customHeight="false" outlineLevel="0" collapsed="false">
      <c r="A99" s="11" t="n">
        <v>98847326</v>
      </c>
      <c r="B99" s="11" t="s">
        <v>590</v>
      </c>
      <c r="C99" s="11" t="n">
        <v>98847326</v>
      </c>
      <c r="D99" s="11" t="s">
        <v>590</v>
      </c>
      <c r="E99" s="11" t="s">
        <v>587</v>
      </c>
      <c r="F99" s="11" t="s">
        <v>275</v>
      </c>
      <c r="G99" s="11" t="s">
        <v>301</v>
      </c>
      <c r="H99" s="11" t="s">
        <v>30</v>
      </c>
      <c r="I99" s="11" t="s">
        <v>305</v>
      </c>
      <c r="J99" s="11" t="s">
        <v>325</v>
      </c>
      <c r="K99" s="11" t="n">
        <v>0</v>
      </c>
      <c r="L99" s="11"/>
      <c r="M99" s="11"/>
      <c r="N99" s="11"/>
      <c r="O99" s="43" t="n">
        <v>42811</v>
      </c>
      <c r="P99" s="11" t="s">
        <v>553</v>
      </c>
      <c r="Q99" s="11" t="n">
        <v>718881910</v>
      </c>
      <c r="R99" s="11" t="n">
        <v>73110</v>
      </c>
      <c r="S99" s="11" t="s">
        <v>591</v>
      </c>
      <c r="T99" s="11" t="s">
        <v>592</v>
      </c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</row>
    <row r="100" customFormat="false" ht="15.75" hidden="false" customHeight="false" outlineLevel="0" collapsed="false">
      <c r="A100" s="11" t="n">
        <v>98845069</v>
      </c>
      <c r="B100" s="11" t="s">
        <v>593</v>
      </c>
      <c r="C100" s="11" t="n">
        <v>98845069</v>
      </c>
      <c r="D100" s="11" t="s">
        <v>593</v>
      </c>
      <c r="E100" s="11" t="s">
        <v>594</v>
      </c>
      <c r="F100" s="11" t="s">
        <v>263</v>
      </c>
      <c r="G100" s="11" t="s">
        <v>306</v>
      </c>
      <c r="H100" s="11" t="s">
        <v>42</v>
      </c>
      <c r="I100" s="11" t="s">
        <v>312</v>
      </c>
      <c r="J100" s="11" t="s">
        <v>334</v>
      </c>
      <c r="K100" s="11" t="n">
        <v>330</v>
      </c>
      <c r="L100" s="11"/>
      <c r="M100" s="11"/>
      <c r="N100" s="11"/>
      <c r="O100" s="43" t="n">
        <v>44685</v>
      </c>
      <c r="P100" s="11" t="s">
        <v>553</v>
      </c>
      <c r="Q100" s="11" t="n">
        <v>613828785</v>
      </c>
      <c r="R100" s="11" t="n">
        <v>38270</v>
      </c>
      <c r="S100" s="11" t="s">
        <v>595</v>
      </c>
      <c r="T100" s="11"/>
      <c r="U100" s="11" t="n">
        <v>1</v>
      </c>
      <c r="V100" s="11" t="s">
        <v>233</v>
      </c>
      <c r="W100" s="11" t="s">
        <v>596</v>
      </c>
      <c r="X100" s="11" t="s">
        <v>235</v>
      </c>
      <c r="Y100" s="11" t="n">
        <v>110</v>
      </c>
      <c r="Z100" s="11" t="s">
        <v>236</v>
      </c>
      <c r="AA100" s="11" t="n">
        <v>0</v>
      </c>
      <c r="AB100" s="11" t="n">
        <v>0</v>
      </c>
      <c r="AC100" s="11" t="n">
        <v>2</v>
      </c>
      <c r="AD100" s="11" t="s">
        <v>233</v>
      </c>
      <c r="AE100" s="11" t="s">
        <v>285</v>
      </c>
      <c r="AF100" s="11" t="s">
        <v>235</v>
      </c>
      <c r="AG100" s="11" t="n">
        <v>110</v>
      </c>
      <c r="AH100" s="11" t="s">
        <v>236</v>
      </c>
      <c r="AI100" s="11" t="n">
        <v>0</v>
      </c>
      <c r="AJ100" s="11" t="n">
        <v>0</v>
      </c>
      <c r="AK100" s="11" t="n">
        <v>3</v>
      </c>
      <c r="AL100" s="11" t="s">
        <v>233</v>
      </c>
      <c r="AM100" s="11" t="s">
        <v>237</v>
      </c>
      <c r="AN100" s="11" t="s">
        <v>235</v>
      </c>
      <c r="AO100" s="11" t="n">
        <v>110</v>
      </c>
      <c r="AP100" s="11" t="s">
        <v>236</v>
      </c>
      <c r="AQ100" s="11" t="n">
        <v>0</v>
      </c>
      <c r="AR100" s="11" t="n">
        <v>0</v>
      </c>
    </row>
    <row r="101" customFormat="false" ht="15.75" hidden="false" customHeight="false" outlineLevel="0" collapsed="false">
      <c r="A101" s="11" t="n">
        <v>98771503</v>
      </c>
      <c r="B101" s="11" t="s">
        <v>597</v>
      </c>
      <c r="C101" s="11" t="n">
        <v>98771503</v>
      </c>
      <c r="D101" s="11" t="s">
        <v>597</v>
      </c>
      <c r="E101" s="11" t="s">
        <v>598</v>
      </c>
      <c r="F101" s="11" t="s">
        <v>269</v>
      </c>
      <c r="G101" s="11" t="s">
        <v>313</v>
      </c>
      <c r="H101" s="11" t="s">
        <v>52</v>
      </c>
      <c r="I101" s="11" t="s">
        <v>300</v>
      </c>
      <c r="J101" s="11" t="s">
        <v>230</v>
      </c>
      <c r="K101" s="11" t="n">
        <v>360</v>
      </c>
      <c r="L101" s="11"/>
      <c r="M101" s="11"/>
      <c r="N101" s="11"/>
      <c r="O101" s="43" t="n">
        <v>42040</v>
      </c>
      <c r="P101" s="11" t="s">
        <v>553</v>
      </c>
      <c r="Q101" s="11" t="n">
        <v>735479917</v>
      </c>
      <c r="R101" s="11" t="n">
        <v>70200</v>
      </c>
      <c r="S101" s="11" t="s">
        <v>599</v>
      </c>
      <c r="T101" s="11"/>
      <c r="U101" s="11" t="n">
        <v>1</v>
      </c>
      <c r="V101" s="11" t="s">
        <v>233</v>
      </c>
      <c r="W101" s="11" t="s">
        <v>600</v>
      </c>
      <c r="X101" s="11" t="s">
        <v>235</v>
      </c>
      <c r="Y101" s="11" t="n">
        <v>120</v>
      </c>
      <c r="Z101" s="11" t="s">
        <v>236</v>
      </c>
      <c r="AA101" s="11" t="n">
        <v>0</v>
      </c>
      <c r="AB101" s="11" t="n">
        <v>0</v>
      </c>
      <c r="AC101" s="11" t="n">
        <v>2</v>
      </c>
      <c r="AD101" s="11" t="s">
        <v>233</v>
      </c>
      <c r="AE101" s="11" t="s">
        <v>285</v>
      </c>
      <c r="AF101" s="11" t="s">
        <v>235</v>
      </c>
      <c r="AG101" s="11" t="n">
        <v>120</v>
      </c>
      <c r="AH101" s="11" t="s">
        <v>236</v>
      </c>
      <c r="AI101" s="11" t="n">
        <v>0</v>
      </c>
      <c r="AJ101" s="11" t="n">
        <v>0</v>
      </c>
      <c r="AK101" s="11" t="n">
        <v>3</v>
      </c>
      <c r="AL101" s="11" t="s">
        <v>233</v>
      </c>
      <c r="AM101" s="11" t="s">
        <v>237</v>
      </c>
      <c r="AN101" s="11" t="s">
        <v>235</v>
      </c>
      <c r="AO101" s="11" t="n">
        <v>120</v>
      </c>
      <c r="AP101" s="11" t="s">
        <v>236</v>
      </c>
      <c r="AQ101" s="11" t="n">
        <v>0</v>
      </c>
      <c r="AR101" s="11" t="n">
        <v>0</v>
      </c>
    </row>
    <row r="102" customFormat="false" ht="15.75" hidden="false" customHeight="false" outlineLevel="0" collapsed="false">
      <c r="A102" s="11" t="n">
        <v>98741563</v>
      </c>
      <c r="B102" s="11" t="s">
        <v>601</v>
      </c>
      <c r="C102" s="11" t="n">
        <v>98741563</v>
      </c>
      <c r="D102" s="11" t="s">
        <v>601</v>
      </c>
      <c r="E102" s="11" t="s">
        <v>602</v>
      </c>
      <c r="F102" s="11" t="s">
        <v>275</v>
      </c>
      <c r="G102" s="11" t="s">
        <v>321</v>
      </c>
      <c r="H102" s="11" t="s">
        <v>30</v>
      </c>
      <c r="I102" s="11" t="s">
        <v>320</v>
      </c>
      <c r="J102" s="11" t="s">
        <v>241</v>
      </c>
      <c r="K102" s="11" t="n">
        <v>0</v>
      </c>
      <c r="L102" s="11"/>
      <c r="M102" s="11"/>
      <c r="N102" s="11"/>
      <c r="O102" s="43" t="n">
        <v>44583</v>
      </c>
      <c r="P102" s="11" t="s">
        <v>553</v>
      </c>
      <c r="Q102" s="11" t="n">
        <v>791916509</v>
      </c>
      <c r="R102" s="11" t="n">
        <v>63730</v>
      </c>
      <c r="S102" s="11" t="s">
        <v>603</v>
      </c>
      <c r="T102" s="11" t="s">
        <v>604</v>
      </c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</row>
    <row r="103" customFormat="false" ht="15.75" hidden="false" customHeight="false" outlineLevel="0" collapsed="false">
      <c r="A103" s="11" t="n">
        <v>98701528</v>
      </c>
      <c r="B103" s="11" t="s">
        <v>605</v>
      </c>
      <c r="C103" s="11" t="n">
        <v>98701528</v>
      </c>
      <c r="D103" s="11" t="s">
        <v>605</v>
      </c>
      <c r="E103" s="11" t="s">
        <v>606</v>
      </c>
      <c r="F103" s="11" t="s">
        <v>320</v>
      </c>
      <c r="G103" s="11" t="s">
        <v>325</v>
      </c>
      <c r="H103" s="11" t="s">
        <v>45</v>
      </c>
      <c r="I103" s="11" t="s">
        <v>229</v>
      </c>
      <c r="J103" s="11" t="s">
        <v>248</v>
      </c>
      <c r="K103" s="11" t="n">
        <v>330</v>
      </c>
      <c r="L103" s="11"/>
      <c r="M103" s="11"/>
      <c r="N103" s="11"/>
      <c r="O103" s="43" t="n">
        <v>43742</v>
      </c>
      <c r="P103" s="11" t="s">
        <v>548</v>
      </c>
      <c r="Q103" s="11" t="n">
        <v>638449487</v>
      </c>
      <c r="R103" s="11" t="n">
        <v>39160</v>
      </c>
      <c r="S103" s="11" t="s">
        <v>607</v>
      </c>
      <c r="T103" s="11"/>
      <c r="U103" s="11" t="n">
        <v>1</v>
      </c>
      <c r="V103" s="11" t="s">
        <v>233</v>
      </c>
      <c r="W103" s="11" t="s">
        <v>608</v>
      </c>
      <c r="X103" s="11" t="s">
        <v>235</v>
      </c>
      <c r="Y103" s="11" t="n">
        <v>110</v>
      </c>
      <c r="Z103" s="11" t="s">
        <v>236</v>
      </c>
      <c r="AA103" s="11" t="n">
        <v>0</v>
      </c>
      <c r="AB103" s="11" t="n">
        <v>0</v>
      </c>
      <c r="AC103" s="11" t="n">
        <v>2</v>
      </c>
      <c r="AD103" s="11" t="s">
        <v>233</v>
      </c>
      <c r="AE103" s="11" t="s">
        <v>285</v>
      </c>
      <c r="AF103" s="11" t="s">
        <v>235</v>
      </c>
      <c r="AG103" s="11" t="n">
        <v>110</v>
      </c>
      <c r="AH103" s="11" t="s">
        <v>236</v>
      </c>
      <c r="AI103" s="11" t="n">
        <v>0</v>
      </c>
      <c r="AJ103" s="11" t="n">
        <v>0</v>
      </c>
      <c r="AK103" s="11" t="n">
        <v>3</v>
      </c>
      <c r="AL103" s="11" t="s">
        <v>233</v>
      </c>
      <c r="AM103" s="11" t="s">
        <v>237</v>
      </c>
      <c r="AN103" s="11" t="s">
        <v>235</v>
      </c>
      <c r="AO103" s="11" t="n">
        <v>110</v>
      </c>
      <c r="AP103" s="11" t="s">
        <v>236</v>
      </c>
      <c r="AQ103" s="11" t="n">
        <v>0</v>
      </c>
      <c r="AR103" s="11" t="n">
        <v>0</v>
      </c>
    </row>
    <row r="104" customFormat="false" ht="15.75" hidden="false" customHeight="false" outlineLevel="0" collapsed="false">
      <c r="A104" s="11" t="n">
        <v>98685180</v>
      </c>
      <c r="B104" s="11" t="s">
        <v>609</v>
      </c>
      <c r="C104" s="11" t="n">
        <v>98685180</v>
      </c>
      <c r="D104" s="11" t="s">
        <v>609</v>
      </c>
      <c r="E104" s="11" t="s">
        <v>479</v>
      </c>
      <c r="F104" s="11" t="s">
        <v>281</v>
      </c>
      <c r="G104" s="11" t="s">
        <v>334</v>
      </c>
      <c r="H104" s="11" t="s">
        <v>40</v>
      </c>
      <c r="I104" s="11" t="s">
        <v>308</v>
      </c>
      <c r="J104" s="11" t="s">
        <v>258</v>
      </c>
      <c r="K104" s="11" t="n">
        <v>396</v>
      </c>
      <c r="L104" s="11"/>
      <c r="M104" s="11"/>
      <c r="N104" s="11"/>
      <c r="O104" s="43" t="n">
        <v>36077</v>
      </c>
      <c r="P104" s="11" t="s">
        <v>553</v>
      </c>
      <c r="Q104" s="11" t="n">
        <v>675860134</v>
      </c>
      <c r="R104" s="11" t="n">
        <v>80510</v>
      </c>
      <c r="S104" s="11" t="s">
        <v>610</v>
      </c>
      <c r="T104" s="11"/>
      <c r="U104" s="11" t="n">
        <v>1</v>
      </c>
      <c r="V104" s="11" t="s">
        <v>233</v>
      </c>
      <c r="W104" s="11" t="s">
        <v>611</v>
      </c>
      <c r="X104" s="11" t="s">
        <v>235</v>
      </c>
      <c r="Y104" s="11" t="n">
        <v>132</v>
      </c>
      <c r="Z104" s="11" t="s">
        <v>236</v>
      </c>
      <c r="AA104" s="11" t="n">
        <v>0</v>
      </c>
      <c r="AB104" s="11" t="n">
        <v>0</v>
      </c>
      <c r="AC104" s="11" t="n">
        <v>2</v>
      </c>
      <c r="AD104" s="11" t="s">
        <v>233</v>
      </c>
      <c r="AE104" s="11" t="s">
        <v>285</v>
      </c>
      <c r="AF104" s="11" t="s">
        <v>418</v>
      </c>
      <c r="AG104" s="11" t="n">
        <v>132</v>
      </c>
      <c r="AH104" s="11" t="s">
        <v>419</v>
      </c>
      <c r="AI104" s="11" t="n">
        <v>0</v>
      </c>
      <c r="AJ104" s="11" t="n">
        <v>0</v>
      </c>
      <c r="AK104" s="11" t="n">
        <v>3</v>
      </c>
      <c r="AL104" s="11" t="s">
        <v>233</v>
      </c>
      <c r="AM104" s="11" t="s">
        <v>237</v>
      </c>
      <c r="AN104" s="11" t="s">
        <v>420</v>
      </c>
      <c r="AO104" s="11" t="n">
        <v>132</v>
      </c>
      <c r="AP104" s="11" t="s">
        <v>419</v>
      </c>
      <c r="AQ104" s="11" t="n">
        <v>0</v>
      </c>
      <c r="AR104" s="11" t="n">
        <v>0</v>
      </c>
    </row>
    <row r="105" customFormat="false" ht="15.75" hidden="false" customHeight="false" outlineLevel="0" collapsed="false">
      <c r="A105" s="11" t="n">
        <v>98505698</v>
      </c>
      <c r="B105" s="11" t="s">
        <v>612</v>
      </c>
      <c r="C105" s="11" t="n">
        <v>98505698</v>
      </c>
      <c r="D105" s="11" t="s">
        <v>612</v>
      </c>
      <c r="E105" s="11" t="s">
        <v>613</v>
      </c>
      <c r="F105" s="11" t="s">
        <v>288</v>
      </c>
      <c r="G105" s="11" t="s">
        <v>230</v>
      </c>
      <c r="H105" s="11" t="s">
        <v>28</v>
      </c>
      <c r="I105" s="11" t="s">
        <v>229</v>
      </c>
      <c r="J105" s="11" t="s">
        <v>264</v>
      </c>
      <c r="K105" s="11" t="n">
        <v>396</v>
      </c>
      <c r="L105" s="11"/>
      <c r="M105" s="11"/>
      <c r="N105" s="11"/>
      <c r="O105" s="44" t="n">
        <v>34993</v>
      </c>
      <c r="P105" s="11" t="s">
        <v>553</v>
      </c>
      <c r="Q105" s="11" t="n">
        <v>663922681</v>
      </c>
      <c r="R105" s="11" t="n">
        <v>64190</v>
      </c>
      <c r="S105" s="11" t="s">
        <v>614</v>
      </c>
      <c r="T105" s="11"/>
      <c r="U105" s="11" t="n">
        <v>1</v>
      </c>
      <c r="V105" s="11" t="s">
        <v>233</v>
      </c>
      <c r="W105" s="11" t="s">
        <v>615</v>
      </c>
      <c r="X105" s="11" t="s">
        <v>235</v>
      </c>
      <c r="Y105" s="11" t="n">
        <v>132</v>
      </c>
      <c r="Z105" s="11" t="s">
        <v>236</v>
      </c>
      <c r="AA105" s="11" t="n">
        <v>0</v>
      </c>
      <c r="AB105" s="11" t="n">
        <v>0</v>
      </c>
      <c r="AC105" s="11" t="n">
        <v>2</v>
      </c>
      <c r="AD105" s="11" t="s">
        <v>233</v>
      </c>
      <c r="AE105" s="11" t="s">
        <v>285</v>
      </c>
      <c r="AF105" s="11" t="s">
        <v>235</v>
      </c>
      <c r="AG105" s="11" t="n">
        <v>132</v>
      </c>
      <c r="AH105" s="11" t="s">
        <v>236</v>
      </c>
      <c r="AI105" s="11" t="n">
        <v>0</v>
      </c>
      <c r="AJ105" s="11" t="n">
        <v>0</v>
      </c>
      <c r="AK105" s="11" t="n">
        <v>3</v>
      </c>
      <c r="AL105" s="11" t="s">
        <v>233</v>
      </c>
      <c r="AM105" s="11" t="s">
        <v>237</v>
      </c>
      <c r="AN105" s="11" t="s">
        <v>235</v>
      </c>
      <c r="AO105" s="11" t="n">
        <v>132</v>
      </c>
      <c r="AP105" s="11" t="s">
        <v>236</v>
      </c>
      <c r="AQ105" s="11" t="n">
        <v>0</v>
      </c>
      <c r="AR105" s="11" t="n">
        <v>0</v>
      </c>
    </row>
    <row r="106" customFormat="false" ht="15.75" hidden="false" customHeight="false" outlineLevel="0" collapsed="false">
      <c r="A106" s="11" t="n">
        <v>98427819</v>
      </c>
      <c r="B106" s="11" t="s">
        <v>616</v>
      </c>
      <c r="C106" s="11" t="n">
        <v>98427819</v>
      </c>
      <c r="D106" s="11" t="s">
        <v>616</v>
      </c>
      <c r="E106" s="11" t="s">
        <v>617</v>
      </c>
      <c r="F106" s="11" t="s">
        <v>294</v>
      </c>
      <c r="G106" s="11" t="s">
        <v>241</v>
      </c>
      <c r="H106" s="11" t="s">
        <v>31</v>
      </c>
      <c r="I106" s="11" t="s">
        <v>240</v>
      </c>
      <c r="J106" s="11" t="s">
        <v>270</v>
      </c>
      <c r="K106" s="11" t="n">
        <v>330</v>
      </c>
      <c r="L106" s="11"/>
      <c r="M106" s="11"/>
      <c r="N106" s="11"/>
      <c r="O106" s="43" t="n">
        <v>44630</v>
      </c>
      <c r="P106" s="11" t="s">
        <v>548</v>
      </c>
      <c r="Q106" s="11" t="n">
        <v>748202193</v>
      </c>
      <c r="R106" s="11" t="n">
        <v>89230</v>
      </c>
      <c r="S106" s="11" t="s">
        <v>618</v>
      </c>
      <c r="T106" s="11"/>
      <c r="U106" s="11" t="n">
        <v>1</v>
      </c>
      <c r="V106" s="11" t="s">
        <v>233</v>
      </c>
      <c r="W106" s="11" t="s">
        <v>619</v>
      </c>
      <c r="X106" s="11" t="s">
        <v>235</v>
      </c>
      <c r="Y106" s="11" t="n">
        <v>110</v>
      </c>
      <c r="Z106" s="11" t="s">
        <v>236</v>
      </c>
      <c r="AA106" s="11" t="n">
        <v>0</v>
      </c>
      <c r="AB106" s="11" t="n">
        <v>0</v>
      </c>
      <c r="AC106" s="11" t="n">
        <v>2</v>
      </c>
      <c r="AD106" s="11" t="s">
        <v>233</v>
      </c>
      <c r="AE106" s="11" t="s">
        <v>285</v>
      </c>
      <c r="AF106" s="11" t="s">
        <v>235</v>
      </c>
      <c r="AG106" s="11" t="n">
        <v>110</v>
      </c>
      <c r="AH106" s="11" t="s">
        <v>236</v>
      </c>
      <c r="AI106" s="11" t="n">
        <v>0</v>
      </c>
      <c r="AJ106" s="11" t="n">
        <v>0</v>
      </c>
      <c r="AK106" s="11" t="n">
        <v>3</v>
      </c>
      <c r="AL106" s="11" t="s">
        <v>233</v>
      </c>
      <c r="AM106" s="11" t="s">
        <v>237</v>
      </c>
      <c r="AN106" s="11" t="s">
        <v>235</v>
      </c>
      <c r="AO106" s="11" t="n">
        <v>110</v>
      </c>
      <c r="AP106" s="11" t="s">
        <v>236</v>
      </c>
      <c r="AQ106" s="11" t="n">
        <v>0</v>
      </c>
      <c r="AR106" s="11" t="n">
        <v>0</v>
      </c>
    </row>
    <row r="107" customFormat="false" ht="15.75" hidden="false" customHeight="false" outlineLevel="0" collapsed="false">
      <c r="A107" s="11" t="n">
        <v>98400109</v>
      </c>
      <c r="B107" s="11" t="s">
        <v>620</v>
      </c>
      <c r="C107" s="11" t="n">
        <v>98400109</v>
      </c>
      <c r="D107" s="11" t="s">
        <v>620</v>
      </c>
      <c r="E107" s="11" t="s">
        <v>621</v>
      </c>
      <c r="F107" s="11" t="s">
        <v>300</v>
      </c>
      <c r="G107" s="11" t="s">
        <v>248</v>
      </c>
      <c r="H107" s="11" t="s">
        <v>30</v>
      </c>
      <c r="I107" s="11" t="s">
        <v>247</v>
      </c>
      <c r="J107" s="11" t="s">
        <v>276</v>
      </c>
      <c r="K107" s="11" t="n">
        <v>0</v>
      </c>
      <c r="L107" s="11"/>
      <c r="M107" s="11"/>
      <c r="N107" s="11"/>
      <c r="O107" s="44" t="n">
        <v>42685</v>
      </c>
      <c r="P107" s="11" t="s">
        <v>553</v>
      </c>
      <c r="Q107" s="11" t="n">
        <v>634834218</v>
      </c>
      <c r="R107" s="11" t="n">
        <v>15120</v>
      </c>
      <c r="S107" s="11" t="s">
        <v>622</v>
      </c>
      <c r="T107" s="11" t="s">
        <v>623</v>
      </c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</row>
    <row r="108" customFormat="false" ht="15.75" hidden="false" customHeight="false" outlineLevel="0" collapsed="false">
      <c r="A108" s="11" t="n">
        <v>98310737</v>
      </c>
      <c r="B108" s="11" t="s">
        <v>624</v>
      </c>
      <c r="C108" s="11" t="n">
        <v>98310737</v>
      </c>
      <c r="D108" s="11" t="s">
        <v>624</v>
      </c>
      <c r="E108" s="11" t="s">
        <v>625</v>
      </c>
      <c r="F108" s="11" t="s">
        <v>305</v>
      </c>
      <c r="G108" s="11" t="s">
        <v>258</v>
      </c>
      <c r="H108" s="11" t="s">
        <v>36</v>
      </c>
      <c r="I108" s="11" t="s">
        <v>253</v>
      </c>
      <c r="J108" s="11" t="s">
        <v>282</v>
      </c>
      <c r="K108" s="11" t="n">
        <v>360</v>
      </c>
      <c r="L108" s="11"/>
      <c r="M108" s="11"/>
      <c r="N108" s="11"/>
      <c r="O108" s="43" t="n">
        <v>42014</v>
      </c>
      <c r="P108" s="11" t="s">
        <v>553</v>
      </c>
      <c r="Q108" s="11" t="n">
        <v>609297026</v>
      </c>
      <c r="R108" s="11" t="n">
        <v>14950</v>
      </c>
      <c r="S108" s="11" t="s">
        <v>626</v>
      </c>
      <c r="T108" s="11"/>
      <c r="U108" s="11" t="n">
        <v>1</v>
      </c>
      <c r="V108" s="11" t="s">
        <v>233</v>
      </c>
      <c r="W108" s="11" t="s">
        <v>627</v>
      </c>
      <c r="X108" s="11" t="s">
        <v>235</v>
      </c>
      <c r="Y108" s="11" t="n">
        <v>120</v>
      </c>
      <c r="Z108" s="11" t="s">
        <v>236</v>
      </c>
      <c r="AA108" s="11" t="n">
        <v>0</v>
      </c>
      <c r="AB108" s="11" t="n">
        <v>0</v>
      </c>
      <c r="AC108" s="11" t="n">
        <v>2</v>
      </c>
      <c r="AD108" s="11" t="s">
        <v>233</v>
      </c>
      <c r="AE108" s="11" t="s">
        <v>285</v>
      </c>
      <c r="AF108" s="11" t="s">
        <v>235</v>
      </c>
      <c r="AG108" s="11" t="n">
        <v>120</v>
      </c>
      <c r="AH108" s="11" t="s">
        <v>236</v>
      </c>
      <c r="AI108" s="11" t="n">
        <v>0</v>
      </c>
      <c r="AJ108" s="11" t="n">
        <v>0</v>
      </c>
      <c r="AK108" s="11" t="n">
        <v>3</v>
      </c>
      <c r="AL108" s="11" t="s">
        <v>233</v>
      </c>
      <c r="AM108" s="11" t="s">
        <v>237</v>
      </c>
      <c r="AN108" s="11" t="s">
        <v>235</v>
      </c>
      <c r="AO108" s="11" t="n">
        <v>120</v>
      </c>
      <c r="AP108" s="11" t="s">
        <v>236</v>
      </c>
      <c r="AQ108" s="11" t="n">
        <v>0</v>
      </c>
      <c r="AR108" s="11" t="n">
        <v>0</v>
      </c>
    </row>
    <row r="109" customFormat="false" ht="15.75" hidden="false" customHeight="false" outlineLevel="0" collapsed="false">
      <c r="A109" s="11" t="n">
        <v>98213308</v>
      </c>
      <c r="B109" s="11" t="s">
        <v>628</v>
      </c>
      <c r="C109" s="11" t="n">
        <v>98213308</v>
      </c>
      <c r="D109" s="11" t="s">
        <v>628</v>
      </c>
      <c r="E109" s="11" t="s">
        <v>629</v>
      </c>
      <c r="F109" s="11" t="s">
        <v>275</v>
      </c>
      <c r="G109" s="11" t="s">
        <v>264</v>
      </c>
      <c r="H109" s="11" t="s">
        <v>42</v>
      </c>
      <c r="I109" s="11" t="s">
        <v>257</v>
      </c>
      <c r="J109" s="11" t="s">
        <v>289</v>
      </c>
      <c r="K109" s="11" t="n">
        <v>330</v>
      </c>
      <c r="L109" s="11"/>
      <c r="M109" s="11"/>
      <c r="N109" s="11"/>
      <c r="O109" s="43" t="n">
        <v>44825</v>
      </c>
      <c r="P109" s="11" t="s">
        <v>553</v>
      </c>
      <c r="Q109" s="11" t="n">
        <v>766757337</v>
      </c>
      <c r="R109" s="11" t="n">
        <v>4200</v>
      </c>
      <c r="S109" s="11" t="s">
        <v>630</v>
      </c>
      <c r="T109" s="11"/>
      <c r="U109" s="11" t="n">
        <v>1</v>
      </c>
      <c r="V109" s="11" t="s">
        <v>233</v>
      </c>
      <c r="W109" s="11" t="s">
        <v>631</v>
      </c>
      <c r="X109" s="11" t="s">
        <v>235</v>
      </c>
      <c r="Y109" s="11" t="n">
        <v>110</v>
      </c>
      <c r="Z109" s="11" t="s">
        <v>236</v>
      </c>
      <c r="AA109" s="11" t="n">
        <v>0</v>
      </c>
      <c r="AB109" s="11" t="n">
        <v>0</v>
      </c>
      <c r="AC109" s="11" t="n">
        <v>2</v>
      </c>
      <c r="AD109" s="11" t="s">
        <v>233</v>
      </c>
      <c r="AE109" s="11" t="s">
        <v>285</v>
      </c>
      <c r="AF109" s="11" t="s">
        <v>235</v>
      </c>
      <c r="AG109" s="11" t="n">
        <v>110</v>
      </c>
      <c r="AH109" s="11" t="s">
        <v>236</v>
      </c>
      <c r="AI109" s="11" t="n">
        <v>0</v>
      </c>
      <c r="AJ109" s="11" t="n">
        <v>0</v>
      </c>
      <c r="AK109" s="11" t="n">
        <v>3</v>
      </c>
      <c r="AL109" s="11" t="s">
        <v>233</v>
      </c>
      <c r="AM109" s="11" t="s">
        <v>237</v>
      </c>
      <c r="AN109" s="11" t="s">
        <v>235</v>
      </c>
      <c r="AO109" s="11" t="n">
        <v>110</v>
      </c>
      <c r="AP109" s="11" t="s">
        <v>236</v>
      </c>
      <c r="AQ109" s="11" t="n">
        <v>0</v>
      </c>
      <c r="AR109" s="11" t="n">
        <v>0</v>
      </c>
    </row>
    <row r="110" customFormat="false" ht="15.75" hidden="false" customHeight="false" outlineLevel="0" collapsed="false">
      <c r="A110" s="11" t="n">
        <v>98142488</v>
      </c>
      <c r="B110" s="11" t="s">
        <v>632</v>
      </c>
      <c r="C110" s="11" t="n">
        <v>98142488</v>
      </c>
      <c r="D110" s="11" t="s">
        <v>632</v>
      </c>
      <c r="E110" s="11" t="s">
        <v>633</v>
      </c>
      <c r="F110" s="11" t="s">
        <v>308</v>
      </c>
      <c r="G110" s="11" t="s">
        <v>270</v>
      </c>
      <c r="H110" s="11" t="s">
        <v>42</v>
      </c>
      <c r="I110" s="11" t="s">
        <v>263</v>
      </c>
      <c r="J110" s="11" t="s">
        <v>295</v>
      </c>
      <c r="K110" s="11" t="n">
        <v>330</v>
      </c>
      <c r="L110" s="11"/>
      <c r="M110" s="11"/>
      <c r="N110" s="11"/>
      <c r="O110" s="43" t="n">
        <v>44867</v>
      </c>
      <c r="P110" s="11" t="s">
        <v>553</v>
      </c>
      <c r="Q110" s="11" t="n">
        <v>732772371</v>
      </c>
      <c r="R110" s="11" t="n">
        <v>42600</v>
      </c>
      <c r="S110" s="11" t="s">
        <v>634</v>
      </c>
      <c r="T110" s="11"/>
      <c r="U110" s="11" t="n">
        <v>1</v>
      </c>
      <c r="V110" s="11" t="s">
        <v>233</v>
      </c>
      <c r="W110" s="11" t="s">
        <v>635</v>
      </c>
      <c r="X110" s="11" t="s">
        <v>235</v>
      </c>
      <c r="Y110" s="11" t="n">
        <v>110</v>
      </c>
      <c r="Z110" s="11" t="s">
        <v>236</v>
      </c>
      <c r="AA110" s="11" t="n">
        <v>0</v>
      </c>
      <c r="AB110" s="11" t="n">
        <v>0</v>
      </c>
      <c r="AC110" s="11" t="n">
        <v>2</v>
      </c>
      <c r="AD110" s="11" t="s">
        <v>233</v>
      </c>
      <c r="AE110" s="11" t="s">
        <v>285</v>
      </c>
      <c r="AF110" s="11" t="s">
        <v>235</v>
      </c>
      <c r="AG110" s="11" t="n">
        <v>110</v>
      </c>
      <c r="AH110" s="11" t="s">
        <v>236</v>
      </c>
      <c r="AI110" s="11" t="n">
        <v>0</v>
      </c>
      <c r="AJ110" s="11" t="n">
        <v>0</v>
      </c>
      <c r="AK110" s="11" t="n">
        <v>3</v>
      </c>
      <c r="AL110" s="11" t="s">
        <v>233</v>
      </c>
      <c r="AM110" s="11" t="s">
        <v>237</v>
      </c>
      <c r="AN110" s="11" t="s">
        <v>235</v>
      </c>
      <c r="AO110" s="11" t="n">
        <v>110</v>
      </c>
      <c r="AP110" s="11" t="s">
        <v>236</v>
      </c>
      <c r="AQ110" s="11" t="n">
        <v>0</v>
      </c>
      <c r="AR110" s="11" t="n">
        <v>0</v>
      </c>
    </row>
    <row r="111" customFormat="false" ht="15.75" hidden="false" customHeight="false" outlineLevel="0" collapsed="false">
      <c r="A111" s="11" t="n">
        <v>98137031</v>
      </c>
      <c r="B111" s="11" t="s">
        <v>636</v>
      </c>
      <c r="C111" s="11" t="n">
        <v>98137030</v>
      </c>
      <c r="D111" s="11" t="s">
        <v>636</v>
      </c>
      <c r="E111" s="11" t="s">
        <v>637</v>
      </c>
      <c r="F111" s="11" t="s">
        <v>288</v>
      </c>
      <c r="G111" s="11" t="s">
        <v>276</v>
      </c>
      <c r="H111" s="11" t="s">
        <v>30</v>
      </c>
      <c r="I111" s="11" t="s">
        <v>269</v>
      </c>
      <c r="J111" s="11" t="s">
        <v>301</v>
      </c>
      <c r="K111" s="11" t="n">
        <v>0</v>
      </c>
      <c r="L111" s="11"/>
      <c r="M111" s="11"/>
      <c r="N111" s="11"/>
      <c r="O111" s="44" t="n">
        <v>44854</v>
      </c>
      <c r="P111" s="11" t="s">
        <v>548</v>
      </c>
      <c r="Q111" s="11" t="n">
        <v>748872518</v>
      </c>
      <c r="R111" s="11" t="n">
        <v>47700</v>
      </c>
      <c r="S111" s="11" t="s">
        <v>638</v>
      </c>
      <c r="T111" s="11" t="s">
        <v>639</v>
      </c>
      <c r="U111" s="11" t="n">
        <v>1</v>
      </c>
      <c r="V111" s="11" t="s">
        <v>233</v>
      </c>
      <c r="W111" s="11" t="s">
        <v>640</v>
      </c>
      <c r="X111" s="11" t="s">
        <v>235</v>
      </c>
      <c r="Y111" s="11" t="n">
        <v>0</v>
      </c>
      <c r="Z111" s="11" t="s">
        <v>236</v>
      </c>
      <c r="AA111" s="11" t="n">
        <v>0</v>
      </c>
      <c r="AB111" s="11" t="n">
        <v>0</v>
      </c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</row>
    <row r="112" customFormat="false" ht="15.75" hidden="false" customHeight="false" outlineLevel="0" collapsed="false">
      <c r="A112" s="11" t="n">
        <v>98137030</v>
      </c>
      <c r="B112" s="11" t="s">
        <v>636</v>
      </c>
      <c r="C112" s="11" t="n">
        <v>98137030</v>
      </c>
      <c r="D112" s="11" t="s">
        <v>636</v>
      </c>
      <c r="E112" s="11" t="s">
        <v>637</v>
      </c>
      <c r="F112" s="11" t="s">
        <v>288</v>
      </c>
      <c r="G112" s="11" t="s">
        <v>276</v>
      </c>
      <c r="H112" s="11" t="s">
        <v>42</v>
      </c>
      <c r="I112" s="11" t="s">
        <v>269</v>
      </c>
      <c r="J112" s="11" t="s">
        <v>301</v>
      </c>
      <c r="K112" s="11" t="n">
        <v>330</v>
      </c>
      <c r="L112" s="11"/>
      <c r="M112" s="11"/>
      <c r="N112" s="11"/>
      <c r="O112" s="44" t="n">
        <v>44854</v>
      </c>
      <c r="P112" s="11" t="s">
        <v>548</v>
      </c>
      <c r="Q112" s="11" t="n">
        <v>615816017</v>
      </c>
      <c r="R112" s="11" t="n">
        <v>17920</v>
      </c>
      <c r="S112" s="11" t="s">
        <v>641</v>
      </c>
      <c r="T112" s="11"/>
      <c r="U112" s="11" t="n">
        <v>1</v>
      </c>
      <c r="V112" s="11" t="s">
        <v>233</v>
      </c>
      <c r="W112" s="11" t="s">
        <v>640</v>
      </c>
      <c r="X112" s="11" t="s">
        <v>235</v>
      </c>
      <c r="Y112" s="11" t="n">
        <v>110</v>
      </c>
      <c r="Z112" s="11" t="s">
        <v>236</v>
      </c>
      <c r="AA112" s="11" t="n">
        <v>0</v>
      </c>
      <c r="AB112" s="11" t="n">
        <v>0</v>
      </c>
      <c r="AC112" s="11" t="n">
        <v>2</v>
      </c>
      <c r="AD112" s="11" t="s">
        <v>233</v>
      </c>
      <c r="AE112" s="11" t="s">
        <v>285</v>
      </c>
      <c r="AF112" s="11" t="s">
        <v>235</v>
      </c>
      <c r="AG112" s="11" t="n">
        <v>110</v>
      </c>
      <c r="AH112" s="11" t="s">
        <v>236</v>
      </c>
      <c r="AI112" s="11" t="n">
        <v>0</v>
      </c>
      <c r="AJ112" s="11" t="n">
        <v>0</v>
      </c>
      <c r="AK112" s="11" t="n">
        <v>3</v>
      </c>
      <c r="AL112" s="11" t="s">
        <v>233</v>
      </c>
      <c r="AM112" s="11" t="s">
        <v>237</v>
      </c>
      <c r="AN112" s="11" t="s">
        <v>235</v>
      </c>
      <c r="AO112" s="11" t="n">
        <v>110</v>
      </c>
      <c r="AP112" s="11" t="s">
        <v>236</v>
      </c>
      <c r="AQ112" s="11" t="n">
        <v>0</v>
      </c>
      <c r="AR112" s="11" t="n">
        <v>0</v>
      </c>
    </row>
    <row r="113" customFormat="false" ht="15.75" hidden="false" customHeight="false" outlineLevel="0" collapsed="false">
      <c r="A113" s="11" t="n">
        <v>98055092</v>
      </c>
      <c r="B113" s="11" t="s">
        <v>642</v>
      </c>
      <c r="C113" s="11" t="n">
        <v>98055091</v>
      </c>
      <c r="D113" s="11" t="s">
        <v>642</v>
      </c>
      <c r="E113" s="11" t="s">
        <v>643</v>
      </c>
      <c r="F113" s="11" t="s">
        <v>312</v>
      </c>
      <c r="G113" s="11" t="s">
        <v>282</v>
      </c>
      <c r="H113" s="11" t="s">
        <v>30</v>
      </c>
      <c r="I113" s="11" t="s">
        <v>275</v>
      </c>
      <c r="J113" s="11" t="s">
        <v>306</v>
      </c>
      <c r="K113" s="11" t="n">
        <v>0</v>
      </c>
      <c r="L113" s="11"/>
      <c r="M113" s="11"/>
      <c r="N113" s="11"/>
      <c r="O113" s="43" t="n">
        <v>44306</v>
      </c>
      <c r="P113" s="11" t="s">
        <v>553</v>
      </c>
      <c r="Q113" s="11" t="n">
        <v>771040726</v>
      </c>
      <c r="R113" s="11" t="n">
        <v>50310</v>
      </c>
      <c r="S113" s="11" t="s">
        <v>644</v>
      </c>
      <c r="T113" s="11" t="s">
        <v>645</v>
      </c>
      <c r="U113" s="11" t="n">
        <v>1</v>
      </c>
      <c r="V113" s="11" t="s">
        <v>233</v>
      </c>
      <c r="W113" s="11" t="s">
        <v>646</v>
      </c>
      <c r="X113" s="11" t="s">
        <v>235</v>
      </c>
      <c r="Y113" s="11" t="n">
        <v>0</v>
      </c>
      <c r="Z113" s="11" t="s">
        <v>236</v>
      </c>
      <c r="AA113" s="11" t="n">
        <v>0</v>
      </c>
      <c r="AB113" s="11" t="n">
        <v>0</v>
      </c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</row>
    <row r="114" customFormat="false" ht="15.75" hidden="false" customHeight="false" outlineLevel="0" collapsed="false">
      <c r="A114" s="11" t="n">
        <v>98055091</v>
      </c>
      <c r="B114" s="11" t="s">
        <v>642</v>
      </c>
      <c r="C114" s="11" t="n">
        <v>98055091</v>
      </c>
      <c r="D114" s="11" t="s">
        <v>642</v>
      </c>
      <c r="E114" s="11" t="s">
        <v>643</v>
      </c>
      <c r="F114" s="11" t="s">
        <v>312</v>
      </c>
      <c r="G114" s="11" t="s">
        <v>282</v>
      </c>
      <c r="H114" s="11" t="s">
        <v>42</v>
      </c>
      <c r="I114" s="11" t="s">
        <v>275</v>
      </c>
      <c r="J114" s="11" t="s">
        <v>306</v>
      </c>
      <c r="K114" s="11" t="n">
        <v>330</v>
      </c>
      <c r="L114" s="11"/>
      <c r="M114" s="11"/>
      <c r="N114" s="11"/>
      <c r="O114" s="43" t="n">
        <v>44306</v>
      </c>
      <c r="P114" s="11" t="s">
        <v>553</v>
      </c>
      <c r="Q114" s="11" t="n">
        <v>670982036</v>
      </c>
      <c r="R114" s="11" t="n">
        <v>58000</v>
      </c>
      <c r="S114" s="11" t="s">
        <v>647</v>
      </c>
      <c r="T114" s="11"/>
      <c r="U114" s="11" t="n">
        <v>1</v>
      </c>
      <c r="V114" s="11" t="s">
        <v>233</v>
      </c>
      <c r="W114" s="11" t="s">
        <v>646</v>
      </c>
      <c r="X114" s="11" t="s">
        <v>235</v>
      </c>
      <c r="Y114" s="11" t="n">
        <v>110</v>
      </c>
      <c r="Z114" s="11" t="s">
        <v>236</v>
      </c>
      <c r="AA114" s="11" t="n">
        <v>0</v>
      </c>
      <c r="AB114" s="11" t="n">
        <v>0</v>
      </c>
      <c r="AC114" s="11" t="n">
        <v>2</v>
      </c>
      <c r="AD114" s="11" t="s">
        <v>233</v>
      </c>
      <c r="AE114" s="11" t="s">
        <v>285</v>
      </c>
      <c r="AF114" s="11" t="s">
        <v>418</v>
      </c>
      <c r="AG114" s="11" t="n">
        <v>110</v>
      </c>
      <c r="AH114" s="11" t="s">
        <v>419</v>
      </c>
      <c r="AI114" s="11" t="n">
        <v>0</v>
      </c>
      <c r="AJ114" s="11" t="n">
        <v>0</v>
      </c>
      <c r="AK114" s="11" t="n">
        <v>3</v>
      </c>
      <c r="AL114" s="11" t="s">
        <v>233</v>
      </c>
      <c r="AM114" s="11" t="s">
        <v>237</v>
      </c>
      <c r="AN114" s="11"/>
      <c r="AO114" s="11" t="n">
        <v>110</v>
      </c>
      <c r="AP114" s="11" t="s">
        <v>364</v>
      </c>
      <c r="AQ114" s="11" t="n">
        <v>0</v>
      </c>
      <c r="AR114" s="11" t="n">
        <v>0</v>
      </c>
    </row>
    <row r="115" customFormat="false" ht="15.75" hidden="false" customHeight="false" outlineLevel="0" collapsed="false">
      <c r="A115" s="11" t="n">
        <v>97943587</v>
      </c>
      <c r="B115" s="11" t="s">
        <v>648</v>
      </c>
      <c r="C115" s="11" t="n">
        <v>97943587</v>
      </c>
      <c r="D115" s="11" t="s">
        <v>648</v>
      </c>
      <c r="E115" s="11" t="s">
        <v>649</v>
      </c>
      <c r="F115" s="11" t="s">
        <v>320</v>
      </c>
      <c r="G115" s="11" t="s">
        <v>289</v>
      </c>
      <c r="H115" s="11" t="s">
        <v>36</v>
      </c>
      <c r="I115" s="11" t="s">
        <v>281</v>
      </c>
      <c r="J115" s="11" t="s">
        <v>313</v>
      </c>
      <c r="K115" s="11" t="n">
        <v>360</v>
      </c>
      <c r="L115" s="11"/>
      <c r="M115" s="11"/>
      <c r="N115" s="11"/>
      <c r="O115" s="43" t="n">
        <v>42710</v>
      </c>
      <c r="P115" s="11" t="s">
        <v>548</v>
      </c>
      <c r="Q115" s="11" t="n">
        <v>746458629</v>
      </c>
      <c r="R115" s="11" t="n">
        <v>67440</v>
      </c>
      <c r="S115" s="11" t="s">
        <v>650</v>
      </c>
      <c r="T115" s="11"/>
      <c r="U115" s="11" t="n">
        <v>1</v>
      </c>
      <c r="V115" s="11" t="s">
        <v>233</v>
      </c>
      <c r="W115" s="11" t="s">
        <v>651</v>
      </c>
      <c r="X115" s="11" t="s">
        <v>235</v>
      </c>
      <c r="Y115" s="11" t="n">
        <v>120</v>
      </c>
      <c r="Z115" s="11" t="s">
        <v>236</v>
      </c>
      <c r="AA115" s="11" t="n">
        <v>0</v>
      </c>
      <c r="AB115" s="11" t="n">
        <v>0</v>
      </c>
      <c r="AC115" s="11" t="n">
        <v>2</v>
      </c>
      <c r="AD115" s="11" t="s">
        <v>233</v>
      </c>
      <c r="AE115" s="11" t="s">
        <v>285</v>
      </c>
      <c r="AF115" s="11" t="s">
        <v>235</v>
      </c>
      <c r="AG115" s="11" t="n">
        <v>120</v>
      </c>
      <c r="AH115" s="11" t="s">
        <v>236</v>
      </c>
      <c r="AI115" s="11" t="n">
        <v>0</v>
      </c>
      <c r="AJ115" s="11" t="n">
        <v>0</v>
      </c>
      <c r="AK115" s="11" t="n">
        <v>3</v>
      </c>
      <c r="AL115" s="11" t="s">
        <v>233</v>
      </c>
      <c r="AM115" s="11" t="s">
        <v>237</v>
      </c>
      <c r="AN115" s="11" t="s">
        <v>235</v>
      </c>
      <c r="AO115" s="11" t="n">
        <v>120</v>
      </c>
      <c r="AP115" s="11" t="s">
        <v>236</v>
      </c>
      <c r="AQ115" s="11" t="n">
        <v>0</v>
      </c>
      <c r="AR115" s="11" t="n">
        <v>0</v>
      </c>
    </row>
    <row r="116" customFormat="false" ht="15.75" hidden="false" customHeight="false" outlineLevel="0" collapsed="false">
      <c r="A116" s="11" t="n">
        <v>97919756</v>
      </c>
      <c r="B116" s="11" t="s">
        <v>652</v>
      </c>
      <c r="C116" s="11" t="n">
        <v>97919756</v>
      </c>
      <c r="D116" s="11" t="s">
        <v>652</v>
      </c>
      <c r="E116" s="11" t="s">
        <v>653</v>
      </c>
      <c r="F116" s="11" t="s">
        <v>229</v>
      </c>
      <c r="G116" s="11" t="s">
        <v>295</v>
      </c>
      <c r="H116" s="11" t="s">
        <v>24</v>
      </c>
      <c r="I116" s="11" t="s">
        <v>288</v>
      </c>
      <c r="J116" s="11" t="s">
        <v>321</v>
      </c>
      <c r="K116" s="11" t="n">
        <v>360</v>
      </c>
      <c r="L116" s="11"/>
      <c r="M116" s="11"/>
      <c r="N116" s="11"/>
      <c r="O116" s="44" t="n">
        <v>41933</v>
      </c>
      <c r="P116" s="11" t="s">
        <v>553</v>
      </c>
      <c r="Q116" s="11" t="n">
        <v>688104518</v>
      </c>
      <c r="R116" s="11" t="n">
        <v>31810</v>
      </c>
      <c r="S116" s="11" t="s">
        <v>654</v>
      </c>
      <c r="T116" s="11"/>
      <c r="U116" s="11" t="n">
        <v>1</v>
      </c>
      <c r="V116" s="11" t="s">
        <v>233</v>
      </c>
      <c r="W116" s="11" t="s">
        <v>655</v>
      </c>
      <c r="X116" s="11" t="s">
        <v>235</v>
      </c>
      <c r="Y116" s="11" t="n">
        <v>120</v>
      </c>
      <c r="Z116" s="11" t="s">
        <v>236</v>
      </c>
      <c r="AA116" s="11" t="n">
        <v>0</v>
      </c>
      <c r="AB116" s="11" t="n">
        <v>0</v>
      </c>
      <c r="AC116" s="11" t="n">
        <v>2</v>
      </c>
      <c r="AD116" s="11" t="s">
        <v>233</v>
      </c>
      <c r="AE116" s="11" t="s">
        <v>285</v>
      </c>
      <c r="AF116" s="11" t="s">
        <v>235</v>
      </c>
      <c r="AG116" s="11" t="n">
        <v>120</v>
      </c>
      <c r="AH116" s="11" t="s">
        <v>236</v>
      </c>
      <c r="AI116" s="11" t="n">
        <v>0</v>
      </c>
      <c r="AJ116" s="11" t="n">
        <v>0</v>
      </c>
      <c r="AK116" s="11" t="n">
        <v>3</v>
      </c>
      <c r="AL116" s="11" t="s">
        <v>233</v>
      </c>
      <c r="AM116" s="11" t="s">
        <v>237</v>
      </c>
      <c r="AN116" s="11" t="s">
        <v>235</v>
      </c>
      <c r="AO116" s="11" t="n">
        <v>120</v>
      </c>
      <c r="AP116" s="11" t="s">
        <v>236</v>
      </c>
      <c r="AQ116" s="11" t="n">
        <v>0</v>
      </c>
      <c r="AR116" s="11" t="n">
        <v>0</v>
      </c>
    </row>
    <row r="117" customFormat="false" ht="15.75" hidden="false" customHeight="false" outlineLevel="0" collapsed="false">
      <c r="A117" s="11" t="n">
        <v>97841837</v>
      </c>
      <c r="B117" s="11" t="s">
        <v>656</v>
      </c>
      <c r="C117" s="11" t="n">
        <v>97841837</v>
      </c>
      <c r="D117" s="11" t="s">
        <v>656</v>
      </c>
      <c r="E117" s="11" t="s">
        <v>657</v>
      </c>
      <c r="F117" s="11" t="s">
        <v>240</v>
      </c>
      <c r="G117" s="11" t="s">
        <v>301</v>
      </c>
      <c r="H117" s="11" t="s">
        <v>30</v>
      </c>
      <c r="I117" s="11" t="s">
        <v>294</v>
      </c>
      <c r="J117" s="11" t="s">
        <v>325</v>
      </c>
      <c r="K117" s="11" t="n">
        <v>0</v>
      </c>
      <c r="L117" s="11"/>
      <c r="M117" s="11"/>
      <c r="N117" s="11"/>
      <c r="O117" s="44" t="n">
        <v>44848</v>
      </c>
      <c r="P117" s="11" t="s">
        <v>553</v>
      </c>
      <c r="Q117" s="11" t="n">
        <v>749752329</v>
      </c>
      <c r="R117" s="11" t="n">
        <v>29250</v>
      </c>
      <c r="S117" s="11" t="s">
        <v>658</v>
      </c>
      <c r="T117" s="11" t="s">
        <v>659</v>
      </c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</row>
    <row r="118" customFormat="false" ht="15.75" hidden="false" customHeight="false" outlineLevel="0" collapsed="false">
      <c r="A118" s="11" t="n">
        <v>97743437</v>
      </c>
      <c r="B118" s="11" t="s">
        <v>660</v>
      </c>
      <c r="C118" s="11" t="n">
        <v>97743437</v>
      </c>
      <c r="D118" s="11" t="s">
        <v>660</v>
      </c>
      <c r="E118" s="11" t="s">
        <v>661</v>
      </c>
      <c r="F118" s="11" t="s">
        <v>247</v>
      </c>
      <c r="G118" s="11" t="s">
        <v>306</v>
      </c>
      <c r="H118" s="11" t="s">
        <v>35</v>
      </c>
      <c r="I118" s="11" t="s">
        <v>300</v>
      </c>
      <c r="J118" s="11" t="s">
        <v>334</v>
      </c>
      <c r="K118" s="11" t="n">
        <v>360</v>
      </c>
      <c r="L118" s="11"/>
      <c r="M118" s="11"/>
      <c r="N118" s="11"/>
      <c r="O118" s="43" t="n">
        <v>42098</v>
      </c>
      <c r="P118" s="11" t="s">
        <v>548</v>
      </c>
      <c r="Q118" s="11" t="n">
        <v>716780944</v>
      </c>
      <c r="R118" s="11" t="n">
        <v>13700</v>
      </c>
      <c r="S118" s="11" t="s">
        <v>662</v>
      </c>
      <c r="T118" s="11"/>
      <c r="U118" s="11" t="n">
        <v>1</v>
      </c>
      <c r="V118" s="11" t="s">
        <v>233</v>
      </c>
      <c r="W118" s="11" t="s">
        <v>663</v>
      </c>
      <c r="X118" s="11" t="s">
        <v>235</v>
      </c>
      <c r="Y118" s="11" t="n">
        <v>120</v>
      </c>
      <c r="Z118" s="11" t="s">
        <v>236</v>
      </c>
      <c r="AA118" s="11" t="n">
        <v>0</v>
      </c>
      <c r="AB118" s="11" t="n">
        <v>0</v>
      </c>
      <c r="AC118" s="11" t="n">
        <v>2</v>
      </c>
      <c r="AD118" s="11" t="s">
        <v>233</v>
      </c>
      <c r="AE118" s="11" t="s">
        <v>285</v>
      </c>
      <c r="AF118" s="11" t="s">
        <v>418</v>
      </c>
      <c r="AG118" s="11" t="n">
        <v>120</v>
      </c>
      <c r="AH118" s="11" t="s">
        <v>419</v>
      </c>
      <c r="AI118" s="11" t="n">
        <v>0</v>
      </c>
      <c r="AJ118" s="11" t="n">
        <v>0</v>
      </c>
      <c r="AK118" s="11" t="n">
        <v>3</v>
      </c>
      <c r="AL118" s="11" t="s">
        <v>233</v>
      </c>
      <c r="AM118" s="11" t="s">
        <v>237</v>
      </c>
      <c r="AN118" s="11"/>
      <c r="AO118" s="11" t="n">
        <v>120</v>
      </c>
      <c r="AP118" s="11" t="s">
        <v>364</v>
      </c>
      <c r="AQ118" s="11" t="n">
        <v>0</v>
      </c>
      <c r="AR118" s="11" t="n">
        <v>0</v>
      </c>
    </row>
    <row r="119" customFormat="false" ht="15.75" hidden="false" customHeight="false" outlineLevel="0" collapsed="false">
      <c r="A119" s="11" t="n">
        <v>97737987</v>
      </c>
      <c r="B119" s="11" t="s">
        <v>664</v>
      </c>
      <c r="C119" s="11" t="n">
        <v>97737987</v>
      </c>
      <c r="D119" s="11" t="s">
        <v>664</v>
      </c>
      <c r="E119" s="11" t="s">
        <v>665</v>
      </c>
      <c r="F119" s="11" t="s">
        <v>253</v>
      </c>
      <c r="G119" s="11" t="s">
        <v>313</v>
      </c>
      <c r="H119" s="11" t="s">
        <v>45</v>
      </c>
      <c r="I119" s="11" t="s">
        <v>305</v>
      </c>
      <c r="J119" s="11" t="s">
        <v>230</v>
      </c>
      <c r="K119" s="11" t="n">
        <v>330</v>
      </c>
      <c r="L119" s="11"/>
      <c r="M119" s="11"/>
      <c r="N119" s="11"/>
      <c r="O119" s="43" t="n">
        <v>43877</v>
      </c>
      <c r="P119" s="11" t="s">
        <v>548</v>
      </c>
      <c r="Q119" s="11" t="n">
        <v>605771311</v>
      </c>
      <c r="R119" s="11" t="n">
        <v>82200</v>
      </c>
      <c r="S119" s="11" t="s">
        <v>666</v>
      </c>
      <c r="T119" s="11"/>
      <c r="U119" s="11" t="n">
        <v>1</v>
      </c>
      <c r="V119" s="11" t="s">
        <v>233</v>
      </c>
      <c r="W119" s="11" t="s">
        <v>667</v>
      </c>
      <c r="X119" s="11" t="s">
        <v>235</v>
      </c>
      <c r="Y119" s="11" t="n">
        <v>110</v>
      </c>
      <c r="Z119" s="11" t="s">
        <v>236</v>
      </c>
      <c r="AA119" s="11" t="n">
        <v>0</v>
      </c>
      <c r="AB119" s="11" t="n">
        <v>0</v>
      </c>
      <c r="AC119" s="11" t="n">
        <v>2</v>
      </c>
      <c r="AD119" s="11" t="s">
        <v>233</v>
      </c>
      <c r="AE119" s="11" t="s">
        <v>285</v>
      </c>
      <c r="AF119" s="11" t="s">
        <v>235</v>
      </c>
      <c r="AG119" s="11" t="n">
        <v>110</v>
      </c>
      <c r="AH119" s="11" t="s">
        <v>236</v>
      </c>
      <c r="AI119" s="11" t="n">
        <v>0</v>
      </c>
      <c r="AJ119" s="11" t="n">
        <v>0</v>
      </c>
      <c r="AK119" s="11" t="n">
        <v>3</v>
      </c>
      <c r="AL119" s="11" t="s">
        <v>233</v>
      </c>
      <c r="AM119" s="11" t="s">
        <v>237</v>
      </c>
      <c r="AN119" s="11" t="s">
        <v>235</v>
      </c>
      <c r="AO119" s="11" t="n">
        <v>110</v>
      </c>
      <c r="AP119" s="11" t="s">
        <v>236</v>
      </c>
      <c r="AQ119" s="11" t="n">
        <v>0</v>
      </c>
      <c r="AR119" s="11" t="n">
        <v>0</v>
      </c>
    </row>
    <row r="120" customFormat="false" ht="15.75" hidden="false" customHeight="false" outlineLevel="0" collapsed="false">
      <c r="A120" s="11" t="n">
        <v>97679142</v>
      </c>
      <c r="B120" s="11" t="s">
        <v>668</v>
      </c>
      <c r="C120" s="11" t="n">
        <v>97679142</v>
      </c>
      <c r="D120" s="11" t="s">
        <v>668</v>
      </c>
      <c r="E120" s="11" t="s">
        <v>329</v>
      </c>
      <c r="F120" s="11" t="s">
        <v>257</v>
      </c>
      <c r="G120" s="11" t="s">
        <v>321</v>
      </c>
      <c r="H120" s="11" t="s">
        <v>31</v>
      </c>
      <c r="I120" s="11" t="s">
        <v>308</v>
      </c>
      <c r="J120" s="11" t="s">
        <v>241</v>
      </c>
      <c r="K120" s="11" t="n">
        <v>330</v>
      </c>
      <c r="L120" s="11"/>
      <c r="M120" s="11"/>
      <c r="N120" s="11"/>
      <c r="O120" s="43" t="n">
        <v>44705</v>
      </c>
      <c r="P120" s="11" t="s">
        <v>231</v>
      </c>
      <c r="Q120" s="11" t="n">
        <v>697262515</v>
      </c>
      <c r="R120" s="11" t="n">
        <v>59285</v>
      </c>
      <c r="S120" s="11" t="s">
        <v>669</v>
      </c>
      <c r="T120" s="11"/>
      <c r="U120" s="11" t="n">
        <v>1</v>
      </c>
      <c r="V120" s="11" t="s">
        <v>233</v>
      </c>
      <c r="W120" s="11" t="s">
        <v>670</v>
      </c>
      <c r="X120" s="11" t="s">
        <v>235</v>
      </c>
      <c r="Y120" s="11" t="n">
        <v>110</v>
      </c>
      <c r="Z120" s="11" t="s">
        <v>236</v>
      </c>
      <c r="AA120" s="11" t="n">
        <v>0</v>
      </c>
      <c r="AB120" s="11" t="n">
        <v>0</v>
      </c>
      <c r="AC120" s="11" t="n">
        <v>2</v>
      </c>
      <c r="AD120" s="11" t="s">
        <v>233</v>
      </c>
      <c r="AE120" s="11" t="s">
        <v>285</v>
      </c>
      <c r="AF120" s="11" t="s">
        <v>235</v>
      </c>
      <c r="AG120" s="11" t="n">
        <v>110</v>
      </c>
      <c r="AH120" s="11" t="s">
        <v>236</v>
      </c>
      <c r="AI120" s="11" t="n">
        <v>0</v>
      </c>
      <c r="AJ120" s="11" t="n">
        <v>0</v>
      </c>
      <c r="AK120" s="11" t="n">
        <v>3</v>
      </c>
      <c r="AL120" s="11" t="s">
        <v>233</v>
      </c>
      <c r="AM120" s="11" t="s">
        <v>237</v>
      </c>
      <c r="AN120" s="11" t="s">
        <v>235</v>
      </c>
      <c r="AO120" s="11" t="n">
        <v>110</v>
      </c>
      <c r="AP120" s="11" t="s">
        <v>236</v>
      </c>
      <c r="AQ120" s="11" t="n">
        <v>0</v>
      </c>
      <c r="AR120" s="11" t="n">
        <v>0</v>
      </c>
    </row>
    <row r="121" customFormat="false" ht="15.75" hidden="false" customHeight="false" outlineLevel="0" collapsed="false">
      <c r="A121" s="11" t="n">
        <v>97666008</v>
      </c>
      <c r="B121" s="11" t="s">
        <v>671</v>
      </c>
      <c r="C121" s="11" t="n">
        <v>97666008</v>
      </c>
      <c r="D121" s="11" t="s">
        <v>671</v>
      </c>
      <c r="E121" s="11" t="s">
        <v>672</v>
      </c>
      <c r="F121" s="11" t="s">
        <v>263</v>
      </c>
      <c r="G121" s="11" t="s">
        <v>325</v>
      </c>
      <c r="H121" s="11" t="s">
        <v>45</v>
      </c>
      <c r="I121" s="11" t="s">
        <v>312</v>
      </c>
      <c r="J121" s="11" t="s">
        <v>248</v>
      </c>
      <c r="K121" s="11" t="n">
        <v>330</v>
      </c>
      <c r="L121" s="11"/>
      <c r="M121" s="11"/>
      <c r="N121" s="11"/>
      <c r="O121" s="43" t="n">
        <v>43837</v>
      </c>
      <c r="P121" s="11" t="s">
        <v>242</v>
      </c>
      <c r="Q121" s="11" t="n">
        <v>687320375</v>
      </c>
      <c r="R121" s="11" t="n">
        <v>87210</v>
      </c>
      <c r="S121" s="11" t="s">
        <v>673</v>
      </c>
      <c r="T121" s="11"/>
      <c r="U121" s="11" t="n">
        <v>1</v>
      </c>
      <c r="V121" s="11" t="s">
        <v>233</v>
      </c>
      <c r="W121" s="11" t="s">
        <v>674</v>
      </c>
      <c r="X121" s="11" t="s">
        <v>235</v>
      </c>
      <c r="Y121" s="11" t="n">
        <v>110</v>
      </c>
      <c r="Z121" s="11" t="s">
        <v>236</v>
      </c>
      <c r="AA121" s="11" t="n">
        <v>0</v>
      </c>
      <c r="AB121" s="11" t="n">
        <v>0</v>
      </c>
      <c r="AC121" s="11" t="n">
        <v>2</v>
      </c>
      <c r="AD121" s="11" t="s">
        <v>233</v>
      </c>
      <c r="AE121" s="11" t="s">
        <v>285</v>
      </c>
      <c r="AF121" s="11" t="s">
        <v>235</v>
      </c>
      <c r="AG121" s="11" t="n">
        <v>110</v>
      </c>
      <c r="AH121" s="11" t="s">
        <v>236</v>
      </c>
      <c r="AI121" s="11" t="n">
        <v>0</v>
      </c>
      <c r="AJ121" s="11" t="n">
        <v>0</v>
      </c>
      <c r="AK121" s="11" t="n">
        <v>3</v>
      </c>
      <c r="AL121" s="11" t="s">
        <v>233</v>
      </c>
      <c r="AM121" s="11" t="s">
        <v>237</v>
      </c>
      <c r="AN121" s="11" t="s">
        <v>235</v>
      </c>
      <c r="AO121" s="11" t="n">
        <v>110</v>
      </c>
      <c r="AP121" s="11" t="s">
        <v>236</v>
      </c>
      <c r="AQ121" s="11" t="n">
        <v>0</v>
      </c>
      <c r="AR121" s="11" t="n">
        <v>0</v>
      </c>
    </row>
    <row r="122" customFormat="false" ht="15.75" hidden="false" customHeight="false" outlineLevel="0" collapsed="false">
      <c r="A122" s="11" t="n">
        <v>97554018</v>
      </c>
      <c r="B122" s="11" t="s">
        <v>675</v>
      </c>
      <c r="C122" s="11" t="n">
        <v>97554018</v>
      </c>
      <c r="D122" s="11" t="s">
        <v>675</v>
      </c>
      <c r="E122" s="11" t="s">
        <v>338</v>
      </c>
      <c r="F122" s="11" t="s">
        <v>312</v>
      </c>
      <c r="G122" s="11" t="s">
        <v>334</v>
      </c>
      <c r="H122" s="11" t="s">
        <v>51</v>
      </c>
      <c r="I122" s="11" t="s">
        <v>257</v>
      </c>
      <c r="J122" s="11" t="s">
        <v>258</v>
      </c>
      <c r="K122" s="11" t="n">
        <v>345</v>
      </c>
      <c r="L122" s="11"/>
      <c r="M122" s="11"/>
      <c r="N122" s="11"/>
      <c r="O122" s="43" t="n">
        <v>42837</v>
      </c>
      <c r="P122" s="11" t="s">
        <v>242</v>
      </c>
      <c r="Q122" s="11" t="n">
        <v>608124099</v>
      </c>
      <c r="R122" s="11" t="n">
        <v>79220</v>
      </c>
      <c r="S122" s="11" t="s">
        <v>676</v>
      </c>
      <c r="T122" s="11"/>
      <c r="U122" s="11" t="n">
        <v>1</v>
      </c>
      <c r="V122" s="11" t="s">
        <v>233</v>
      </c>
      <c r="W122" s="11" t="s">
        <v>677</v>
      </c>
      <c r="X122" s="11" t="s">
        <v>235</v>
      </c>
      <c r="Y122" s="11" t="n">
        <v>115</v>
      </c>
      <c r="Z122" s="11" t="s">
        <v>236</v>
      </c>
      <c r="AA122" s="11" t="n">
        <v>0</v>
      </c>
      <c r="AB122" s="11" t="n">
        <v>0</v>
      </c>
      <c r="AC122" s="11" t="n">
        <v>2</v>
      </c>
      <c r="AD122" s="11" t="s">
        <v>233</v>
      </c>
      <c r="AE122" s="11" t="s">
        <v>285</v>
      </c>
      <c r="AF122" s="11" t="s">
        <v>235</v>
      </c>
      <c r="AG122" s="11" t="n">
        <v>115</v>
      </c>
      <c r="AH122" s="11" t="s">
        <v>236</v>
      </c>
      <c r="AI122" s="11" t="n">
        <v>0</v>
      </c>
      <c r="AJ122" s="11" t="n">
        <v>0</v>
      </c>
      <c r="AK122" s="11" t="n">
        <v>3</v>
      </c>
      <c r="AL122" s="11" t="s">
        <v>233</v>
      </c>
      <c r="AM122" s="11" t="s">
        <v>237</v>
      </c>
      <c r="AN122" s="11" t="s">
        <v>235</v>
      </c>
      <c r="AO122" s="11" t="n">
        <v>115</v>
      </c>
      <c r="AP122" s="11" t="s">
        <v>236</v>
      </c>
      <c r="AQ122" s="11" t="n">
        <v>0</v>
      </c>
      <c r="AR122" s="11" t="n">
        <v>0</v>
      </c>
    </row>
    <row r="123" customFormat="false" ht="15.75" hidden="false" customHeight="false" outlineLevel="0" collapsed="false">
      <c r="A123" s="11" t="n">
        <v>97513529</v>
      </c>
      <c r="B123" s="11" t="s">
        <v>678</v>
      </c>
      <c r="C123" s="11" t="n">
        <v>97513529</v>
      </c>
      <c r="D123" s="11" t="s">
        <v>678</v>
      </c>
      <c r="E123" s="11" t="s">
        <v>679</v>
      </c>
      <c r="F123" s="11" t="s">
        <v>269</v>
      </c>
      <c r="G123" s="11" t="s">
        <v>230</v>
      </c>
      <c r="H123" s="11" t="s">
        <v>24</v>
      </c>
      <c r="I123" s="11" t="s">
        <v>320</v>
      </c>
      <c r="J123" s="11" t="s">
        <v>264</v>
      </c>
      <c r="K123" s="11" t="n">
        <v>360</v>
      </c>
      <c r="L123" s="11"/>
      <c r="M123" s="11"/>
      <c r="N123" s="11"/>
      <c r="O123" s="43" t="n">
        <v>42571</v>
      </c>
      <c r="P123" s="11" t="s">
        <v>242</v>
      </c>
      <c r="Q123" s="11" t="n">
        <v>660851705</v>
      </c>
      <c r="R123" s="11" t="n">
        <v>65400</v>
      </c>
      <c r="S123" s="11" t="s">
        <v>680</v>
      </c>
      <c r="T123" s="11"/>
      <c r="U123" s="11" t="n">
        <v>1</v>
      </c>
      <c r="V123" s="11" t="s">
        <v>233</v>
      </c>
      <c r="W123" s="11" t="s">
        <v>681</v>
      </c>
      <c r="X123" s="11" t="s">
        <v>235</v>
      </c>
      <c r="Y123" s="11" t="n">
        <v>120</v>
      </c>
      <c r="Z123" s="11" t="s">
        <v>236</v>
      </c>
      <c r="AA123" s="11" t="n">
        <v>0</v>
      </c>
      <c r="AB123" s="11" t="n">
        <v>0</v>
      </c>
      <c r="AC123" s="11" t="n">
        <v>2</v>
      </c>
      <c r="AD123" s="11" t="s">
        <v>233</v>
      </c>
      <c r="AE123" s="11" t="s">
        <v>285</v>
      </c>
      <c r="AF123" s="11" t="s">
        <v>235</v>
      </c>
      <c r="AG123" s="11" t="n">
        <v>120</v>
      </c>
      <c r="AH123" s="11" t="s">
        <v>236</v>
      </c>
      <c r="AI123" s="11" t="n">
        <v>0</v>
      </c>
      <c r="AJ123" s="11" t="n">
        <v>0</v>
      </c>
      <c r="AK123" s="11" t="n">
        <v>3</v>
      </c>
      <c r="AL123" s="11" t="s">
        <v>233</v>
      </c>
      <c r="AM123" s="11" t="s">
        <v>237</v>
      </c>
      <c r="AN123" s="11" t="s">
        <v>235</v>
      </c>
      <c r="AO123" s="11" t="n">
        <v>120</v>
      </c>
      <c r="AP123" s="11" t="s">
        <v>236</v>
      </c>
      <c r="AQ123" s="11" t="n">
        <v>0</v>
      </c>
      <c r="AR123" s="11" t="n">
        <v>0</v>
      </c>
    </row>
    <row r="124" customFormat="false" ht="15.75" hidden="false" customHeight="false" outlineLevel="0" collapsed="false">
      <c r="A124" s="11" t="n">
        <v>97410894</v>
      </c>
      <c r="B124" s="11" t="s">
        <v>682</v>
      </c>
      <c r="C124" s="11" t="n">
        <v>97410894</v>
      </c>
      <c r="D124" s="11" t="s">
        <v>682</v>
      </c>
      <c r="E124" s="11" t="s">
        <v>683</v>
      </c>
      <c r="F124" s="11" t="s">
        <v>275</v>
      </c>
      <c r="G124" s="11" t="s">
        <v>241</v>
      </c>
      <c r="H124" s="11" t="s">
        <v>22</v>
      </c>
      <c r="I124" s="11" t="s">
        <v>229</v>
      </c>
      <c r="J124" s="11" t="s">
        <v>270</v>
      </c>
      <c r="K124" s="11" t="n">
        <v>480</v>
      </c>
      <c r="L124" s="11"/>
      <c r="M124" s="11"/>
      <c r="N124" s="11"/>
      <c r="O124" s="43" t="n">
        <v>41027</v>
      </c>
      <c r="P124" s="11" t="s">
        <v>242</v>
      </c>
      <c r="Q124" s="11" t="n">
        <v>732269734</v>
      </c>
      <c r="R124" s="11" t="n">
        <v>3270</v>
      </c>
      <c r="S124" s="11" t="s">
        <v>684</v>
      </c>
      <c r="T124" s="11"/>
      <c r="U124" s="11" t="n">
        <v>1</v>
      </c>
      <c r="V124" s="11" t="s">
        <v>233</v>
      </c>
      <c r="W124" s="11" t="s">
        <v>685</v>
      </c>
      <c r="X124" s="11" t="s">
        <v>235</v>
      </c>
      <c r="Y124" s="11" t="n">
        <v>160</v>
      </c>
      <c r="Z124" s="11" t="s">
        <v>236</v>
      </c>
      <c r="AA124" s="11" t="n">
        <v>0</v>
      </c>
      <c r="AB124" s="11" t="n">
        <v>0</v>
      </c>
      <c r="AC124" s="11" t="n">
        <v>2</v>
      </c>
      <c r="AD124" s="11" t="s">
        <v>233</v>
      </c>
      <c r="AE124" s="11" t="s">
        <v>285</v>
      </c>
      <c r="AF124" s="11" t="s">
        <v>235</v>
      </c>
      <c r="AG124" s="11" t="n">
        <v>160</v>
      </c>
      <c r="AH124" s="11" t="s">
        <v>236</v>
      </c>
      <c r="AI124" s="11" t="n">
        <v>0</v>
      </c>
      <c r="AJ124" s="11" t="n">
        <v>0</v>
      </c>
      <c r="AK124" s="11" t="n">
        <v>3</v>
      </c>
      <c r="AL124" s="11" t="s">
        <v>233</v>
      </c>
      <c r="AM124" s="11" t="s">
        <v>237</v>
      </c>
      <c r="AN124" s="11" t="s">
        <v>235</v>
      </c>
      <c r="AO124" s="11" t="n">
        <v>160</v>
      </c>
      <c r="AP124" s="11" t="s">
        <v>236</v>
      </c>
      <c r="AQ124" s="11" t="n">
        <v>0</v>
      </c>
      <c r="AR124" s="11" t="n">
        <v>0</v>
      </c>
    </row>
    <row r="125" customFormat="false" ht="15.75" hidden="false" customHeight="false" outlineLevel="0" collapsed="false">
      <c r="A125" s="11" t="n">
        <v>97375296</v>
      </c>
      <c r="B125" s="11" t="s">
        <v>686</v>
      </c>
      <c r="C125" s="11" t="n">
        <v>97375294</v>
      </c>
      <c r="D125" s="11" t="s">
        <v>686</v>
      </c>
      <c r="E125" s="11" t="s">
        <v>687</v>
      </c>
      <c r="F125" s="11" t="s">
        <v>281</v>
      </c>
      <c r="G125" s="11" t="s">
        <v>248</v>
      </c>
      <c r="H125" s="11" t="s">
        <v>27</v>
      </c>
      <c r="I125" s="11" t="s">
        <v>240</v>
      </c>
      <c r="J125" s="11" t="s">
        <v>276</v>
      </c>
      <c r="K125" s="11" t="n">
        <v>396</v>
      </c>
      <c r="L125" s="11"/>
      <c r="M125" s="11"/>
      <c r="N125" s="11"/>
      <c r="O125" s="43" t="n">
        <v>41431</v>
      </c>
      <c r="P125" s="11" t="s">
        <v>231</v>
      </c>
      <c r="Q125" s="11" t="n">
        <v>616335562</v>
      </c>
      <c r="R125" s="11" t="n">
        <v>53470</v>
      </c>
      <c r="S125" s="11" t="s">
        <v>688</v>
      </c>
      <c r="T125" s="11"/>
      <c r="U125" s="11" t="n">
        <v>1</v>
      </c>
      <c r="V125" s="11" t="s">
        <v>233</v>
      </c>
      <c r="W125" s="11" t="s">
        <v>689</v>
      </c>
      <c r="X125" s="11" t="s">
        <v>235</v>
      </c>
      <c r="Y125" s="11" t="n">
        <v>132</v>
      </c>
      <c r="Z125" s="11" t="s">
        <v>236</v>
      </c>
      <c r="AA125" s="11" t="n">
        <v>0</v>
      </c>
      <c r="AB125" s="11" t="n">
        <v>0</v>
      </c>
      <c r="AC125" s="11" t="n">
        <v>2</v>
      </c>
      <c r="AD125" s="11" t="s">
        <v>233</v>
      </c>
      <c r="AE125" s="11" t="s">
        <v>285</v>
      </c>
      <c r="AF125" s="11" t="s">
        <v>418</v>
      </c>
      <c r="AG125" s="11" t="n">
        <v>132</v>
      </c>
      <c r="AH125" s="11" t="s">
        <v>419</v>
      </c>
      <c r="AI125" s="11" t="n">
        <v>0</v>
      </c>
      <c r="AJ125" s="11" t="n">
        <v>0</v>
      </c>
      <c r="AK125" s="11" t="n">
        <v>3</v>
      </c>
      <c r="AL125" s="11" t="s">
        <v>233</v>
      </c>
      <c r="AM125" s="11" t="s">
        <v>237</v>
      </c>
      <c r="AN125" s="11"/>
      <c r="AO125" s="11" t="n">
        <v>132</v>
      </c>
      <c r="AP125" s="11" t="s">
        <v>364</v>
      </c>
      <c r="AQ125" s="11" t="n">
        <v>0</v>
      </c>
      <c r="AR125" s="11" t="n">
        <v>0</v>
      </c>
    </row>
    <row r="126" customFormat="false" ht="15.75" hidden="false" customHeight="false" outlineLevel="0" collapsed="false">
      <c r="A126" s="11" t="n">
        <v>97375294</v>
      </c>
      <c r="B126" s="11" t="s">
        <v>686</v>
      </c>
      <c r="C126" s="11" t="n">
        <v>97375294</v>
      </c>
      <c r="D126" s="11" t="s">
        <v>686</v>
      </c>
      <c r="E126" s="11" t="s">
        <v>687</v>
      </c>
      <c r="F126" s="11" t="s">
        <v>281</v>
      </c>
      <c r="G126" s="11" t="s">
        <v>248</v>
      </c>
      <c r="H126" s="11" t="s">
        <v>30</v>
      </c>
      <c r="I126" s="11" t="s">
        <v>240</v>
      </c>
      <c r="J126" s="11" t="s">
        <v>276</v>
      </c>
      <c r="K126" s="11" t="n">
        <v>0</v>
      </c>
      <c r="L126" s="11"/>
      <c r="M126" s="11"/>
      <c r="N126" s="11"/>
      <c r="O126" s="43" t="n">
        <v>41431</v>
      </c>
      <c r="P126" s="11" t="s">
        <v>242</v>
      </c>
      <c r="Q126" s="11" t="n">
        <v>687233868</v>
      </c>
      <c r="R126" s="11" t="n">
        <v>73170</v>
      </c>
      <c r="S126" s="11" t="s">
        <v>690</v>
      </c>
      <c r="T126" s="11" t="s">
        <v>691</v>
      </c>
      <c r="U126" s="11" t="n">
        <v>1</v>
      </c>
      <c r="V126" s="11" t="s">
        <v>233</v>
      </c>
      <c r="W126" s="11" t="s">
        <v>689</v>
      </c>
      <c r="X126" s="11" t="s">
        <v>235</v>
      </c>
      <c r="Y126" s="11" t="n">
        <v>0</v>
      </c>
      <c r="Z126" s="11" t="s">
        <v>236</v>
      </c>
      <c r="AA126" s="11" t="n">
        <v>0</v>
      </c>
      <c r="AB126" s="11" t="n">
        <v>0</v>
      </c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</row>
    <row r="127" customFormat="false" ht="15.75" hidden="false" customHeight="false" outlineLevel="0" collapsed="false">
      <c r="A127" s="11" t="n">
        <v>97316302</v>
      </c>
      <c r="B127" s="11" t="s">
        <v>692</v>
      </c>
      <c r="C127" s="11" t="n">
        <v>97316302</v>
      </c>
      <c r="D127" s="11" t="s">
        <v>692</v>
      </c>
      <c r="E127" s="11" t="s">
        <v>693</v>
      </c>
      <c r="F127" s="11" t="s">
        <v>288</v>
      </c>
      <c r="G127" s="11" t="s">
        <v>258</v>
      </c>
      <c r="H127" s="11" t="s">
        <v>51</v>
      </c>
      <c r="I127" s="11" t="s">
        <v>247</v>
      </c>
      <c r="J127" s="11" t="s">
        <v>282</v>
      </c>
      <c r="K127" s="11" t="n">
        <v>345</v>
      </c>
      <c r="L127" s="11"/>
      <c r="M127" s="11"/>
      <c r="N127" s="11"/>
      <c r="O127" s="43" t="n">
        <v>42884</v>
      </c>
      <c r="P127" s="11" t="s">
        <v>242</v>
      </c>
      <c r="Q127" s="11" t="n">
        <v>621082103</v>
      </c>
      <c r="R127" s="11" t="n">
        <v>58230</v>
      </c>
      <c r="S127" s="11" t="s">
        <v>694</v>
      </c>
      <c r="T127" s="11"/>
      <c r="U127" s="11" t="n">
        <v>1</v>
      </c>
      <c r="V127" s="11" t="s">
        <v>233</v>
      </c>
      <c r="W127" s="11" t="s">
        <v>695</v>
      </c>
      <c r="X127" s="11" t="s">
        <v>235</v>
      </c>
      <c r="Y127" s="11" t="n">
        <v>115</v>
      </c>
      <c r="Z127" s="11" t="s">
        <v>236</v>
      </c>
      <c r="AA127" s="11" t="n">
        <v>0</v>
      </c>
      <c r="AB127" s="11" t="n">
        <v>0</v>
      </c>
      <c r="AC127" s="11" t="n">
        <v>2</v>
      </c>
      <c r="AD127" s="11" t="s">
        <v>233</v>
      </c>
      <c r="AE127" s="11" t="s">
        <v>285</v>
      </c>
      <c r="AF127" s="11" t="s">
        <v>235</v>
      </c>
      <c r="AG127" s="11" t="n">
        <v>115</v>
      </c>
      <c r="AH127" s="11" t="s">
        <v>236</v>
      </c>
      <c r="AI127" s="11" t="n">
        <v>0</v>
      </c>
      <c r="AJ127" s="11" t="n">
        <v>0</v>
      </c>
      <c r="AK127" s="11" t="n">
        <v>3</v>
      </c>
      <c r="AL127" s="11" t="s">
        <v>233</v>
      </c>
      <c r="AM127" s="11" t="s">
        <v>237</v>
      </c>
      <c r="AN127" s="11" t="s">
        <v>235</v>
      </c>
      <c r="AO127" s="11" t="n">
        <v>115</v>
      </c>
      <c r="AP127" s="11" t="s">
        <v>236</v>
      </c>
      <c r="AQ127" s="11" t="n">
        <v>0</v>
      </c>
      <c r="AR127" s="11" t="n">
        <v>0</v>
      </c>
    </row>
    <row r="128" customFormat="false" ht="15.75" hidden="false" customHeight="false" outlineLevel="0" collapsed="false">
      <c r="A128" s="11" t="n">
        <v>97272128</v>
      </c>
      <c r="B128" s="11" t="s">
        <v>696</v>
      </c>
      <c r="C128" s="11" t="n">
        <v>97272128</v>
      </c>
      <c r="D128" s="11" t="s">
        <v>696</v>
      </c>
      <c r="E128" s="11" t="s">
        <v>697</v>
      </c>
      <c r="F128" s="11" t="s">
        <v>294</v>
      </c>
      <c r="G128" s="11" t="s">
        <v>264</v>
      </c>
      <c r="H128" s="11" t="s">
        <v>52</v>
      </c>
      <c r="I128" s="11" t="s">
        <v>253</v>
      </c>
      <c r="J128" s="11" t="s">
        <v>289</v>
      </c>
      <c r="K128" s="11" t="n">
        <v>360</v>
      </c>
      <c r="L128" s="11"/>
      <c r="M128" s="11"/>
      <c r="N128" s="11"/>
      <c r="O128" s="43" t="n">
        <v>42389</v>
      </c>
      <c r="P128" s="11" t="s">
        <v>231</v>
      </c>
      <c r="Q128" s="11" t="n">
        <v>622597440</v>
      </c>
      <c r="R128" s="11" t="n">
        <v>2490</v>
      </c>
      <c r="S128" s="11" t="s">
        <v>698</v>
      </c>
      <c r="T128" s="11"/>
      <c r="U128" s="11" t="n">
        <v>1</v>
      </c>
      <c r="V128" s="11" t="s">
        <v>233</v>
      </c>
      <c r="W128" s="11" t="s">
        <v>699</v>
      </c>
      <c r="X128" s="11" t="s">
        <v>235</v>
      </c>
      <c r="Y128" s="11" t="n">
        <v>120</v>
      </c>
      <c r="Z128" s="11" t="s">
        <v>236</v>
      </c>
      <c r="AA128" s="11" t="n">
        <v>0</v>
      </c>
      <c r="AB128" s="11" t="n">
        <v>0</v>
      </c>
      <c r="AC128" s="11" t="n">
        <v>2</v>
      </c>
      <c r="AD128" s="11" t="s">
        <v>233</v>
      </c>
      <c r="AE128" s="11" t="s">
        <v>285</v>
      </c>
      <c r="AF128" s="11" t="s">
        <v>235</v>
      </c>
      <c r="AG128" s="11" t="n">
        <v>120</v>
      </c>
      <c r="AH128" s="11" t="s">
        <v>236</v>
      </c>
      <c r="AI128" s="11" t="n">
        <v>0</v>
      </c>
      <c r="AJ128" s="11" t="n">
        <v>0</v>
      </c>
      <c r="AK128" s="11" t="n">
        <v>3</v>
      </c>
      <c r="AL128" s="11" t="s">
        <v>233</v>
      </c>
      <c r="AM128" s="11" t="s">
        <v>237</v>
      </c>
      <c r="AN128" s="11" t="s">
        <v>235</v>
      </c>
      <c r="AO128" s="11" t="n">
        <v>120</v>
      </c>
      <c r="AP128" s="11" t="s">
        <v>236</v>
      </c>
      <c r="AQ128" s="11" t="n">
        <v>0</v>
      </c>
      <c r="AR128" s="11" t="n">
        <v>0</v>
      </c>
    </row>
    <row r="129" customFormat="false" ht="15.75" hidden="false" customHeight="false" outlineLevel="0" collapsed="false">
      <c r="A129" s="11" t="n">
        <v>97176888</v>
      </c>
      <c r="B129" s="11" t="s">
        <v>700</v>
      </c>
      <c r="C129" s="11" t="n">
        <v>97176887</v>
      </c>
      <c r="D129" s="11" t="s">
        <v>700</v>
      </c>
      <c r="E129" s="11" t="s">
        <v>701</v>
      </c>
      <c r="F129" s="11" t="s">
        <v>300</v>
      </c>
      <c r="G129" s="11" t="s">
        <v>270</v>
      </c>
      <c r="H129" s="11"/>
      <c r="I129" s="11"/>
      <c r="J129" s="11"/>
      <c r="K129" s="11" t="n">
        <v>10</v>
      </c>
      <c r="L129" s="11" t="n">
        <v>10</v>
      </c>
      <c r="M129" s="11"/>
      <c r="N129" s="11"/>
      <c r="O129" s="11"/>
      <c r="P129" s="11"/>
      <c r="Q129" s="11" t="n">
        <v>635980162</v>
      </c>
      <c r="R129" s="11" t="n">
        <v>11800</v>
      </c>
      <c r="S129" s="11" t="s">
        <v>702</v>
      </c>
      <c r="T129" s="11"/>
      <c r="U129" s="11" t="n">
        <v>1</v>
      </c>
      <c r="V129" s="11" t="s">
        <v>233</v>
      </c>
      <c r="W129" s="11" t="s">
        <v>703</v>
      </c>
      <c r="X129" s="11" t="s">
        <v>235</v>
      </c>
      <c r="Y129" s="11" t="n">
        <v>10</v>
      </c>
      <c r="Z129" s="11" t="s">
        <v>236</v>
      </c>
      <c r="AA129" s="11" t="n">
        <v>0</v>
      </c>
      <c r="AB129" s="11" t="n">
        <v>0</v>
      </c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</row>
    <row r="130" customFormat="false" ht="15.75" hidden="false" customHeight="false" outlineLevel="0" collapsed="false">
      <c r="A130" s="11" t="n">
        <v>97176887</v>
      </c>
      <c r="B130" s="11" t="s">
        <v>700</v>
      </c>
      <c r="C130" s="11" t="n">
        <v>97176887</v>
      </c>
      <c r="D130" s="11" t="s">
        <v>700</v>
      </c>
      <c r="E130" s="11" t="s">
        <v>701</v>
      </c>
      <c r="F130" s="11" t="s">
        <v>300</v>
      </c>
      <c r="G130" s="11" t="s">
        <v>270</v>
      </c>
      <c r="H130" s="11" t="s">
        <v>39</v>
      </c>
      <c r="I130" s="11" t="s">
        <v>257</v>
      </c>
      <c r="J130" s="11" t="s">
        <v>295</v>
      </c>
      <c r="K130" s="11" t="n">
        <v>90</v>
      </c>
      <c r="L130" s="11"/>
      <c r="M130" s="11"/>
      <c r="N130" s="11"/>
      <c r="O130" s="43" t="n">
        <v>31353</v>
      </c>
      <c r="P130" s="11" t="s">
        <v>231</v>
      </c>
      <c r="Q130" s="11" t="n">
        <v>739192421</v>
      </c>
      <c r="R130" s="11" t="n">
        <v>24300</v>
      </c>
      <c r="S130" s="11" t="s">
        <v>704</v>
      </c>
      <c r="T130" s="11"/>
      <c r="U130" s="11" t="n">
        <v>1</v>
      </c>
      <c r="V130" s="11" t="s">
        <v>233</v>
      </c>
      <c r="W130" s="11" t="s">
        <v>703</v>
      </c>
      <c r="X130" s="11" t="s">
        <v>235</v>
      </c>
      <c r="Y130" s="11" t="n">
        <v>30</v>
      </c>
      <c r="Z130" s="11" t="s">
        <v>236</v>
      </c>
      <c r="AA130" s="11" t="n">
        <v>0</v>
      </c>
      <c r="AB130" s="11" t="n">
        <v>0</v>
      </c>
      <c r="AC130" s="11" t="n">
        <v>2</v>
      </c>
      <c r="AD130" s="11" t="s">
        <v>233</v>
      </c>
      <c r="AE130" s="11" t="s">
        <v>285</v>
      </c>
      <c r="AF130" s="11" t="s">
        <v>235</v>
      </c>
      <c r="AG130" s="11" t="n">
        <v>30</v>
      </c>
      <c r="AH130" s="11" t="s">
        <v>236</v>
      </c>
      <c r="AI130" s="11" t="n">
        <v>0</v>
      </c>
      <c r="AJ130" s="11" t="n">
        <v>0</v>
      </c>
      <c r="AK130" s="11" t="n">
        <v>3</v>
      </c>
      <c r="AL130" s="11" t="s">
        <v>233</v>
      </c>
      <c r="AM130" s="11" t="s">
        <v>237</v>
      </c>
      <c r="AN130" s="11" t="s">
        <v>235</v>
      </c>
      <c r="AO130" s="11" t="n">
        <v>30</v>
      </c>
      <c r="AP130" s="11" t="s">
        <v>236</v>
      </c>
      <c r="AQ130" s="11" t="n">
        <v>0</v>
      </c>
      <c r="AR130" s="11" t="n">
        <v>0</v>
      </c>
    </row>
    <row r="131" customFormat="false" ht="15.75" hidden="false" customHeight="false" outlineLevel="0" collapsed="false">
      <c r="A131" s="11" t="n">
        <v>97056142</v>
      </c>
      <c r="B131" s="11" t="s">
        <v>705</v>
      </c>
      <c r="C131" s="11" t="n">
        <v>97056142</v>
      </c>
      <c r="D131" s="11" t="s">
        <v>705</v>
      </c>
      <c r="E131" s="11" t="s">
        <v>706</v>
      </c>
      <c r="F131" s="11" t="s">
        <v>300</v>
      </c>
      <c r="G131" s="11" t="s">
        <v>276</v>
      </c>
      <c r="H131" s="11" t="s">
        <v>31</v>
      </c>
      <c r="I131" s="11" t="s">
        <v>263</v>
      </c>
      <c r="J131" s="11" t="s">
        <v>301</v>
      </c>
      <c r="K131" s="11" t="n">
        <v>330</v>
      </c>
      <c r="L131" s="11"/>
      <c r="M131" s="11"/>
      <c r="N131" s="11"/>
      <c r="O131" s="44" t="n">
        <v>44556</v>
      </c>
      <c r="P131" s="11" t="s">
        <v>242</v>
      </c>
      <c r="Q131" s="11" t="n">
        <v>726433571</v>
      </c>
      <c r="R131" s="11" t="n">
        <v>17610</v>
      </c>
      <c r="S131" s="11" t="s">
        <v>707</v>
      </c>
      <c r="T131" s="11"/>
      <c r="U131" s="11" t="n">
        <v>1</v>
      </c>
      <c r="V131" s="11" t="s">
        <v>233</v>
      </c>
      <c r="W131" s="11" t="s">
        <v>708</v>
      </c>
      <c r="X131" s="11" t="s">
        <v>235</v>
      </c>
      <c r="Y131" s="11" t="n">
        <v>110</v>
      </c>
      <c r="Z131" s="11" t="s">
        <v>236</v>
      </c>
      <c r="AA131" s="11" t="n">
        <v>0</v>
      </c>
      <c r="AB131" s="11" t="n">
        <v>0</v>
      </c>
      <c r="AC131" s="11" t="n">
        <v>2</v>
      </c>
      <c r="AD131" s="11" t="s">
        <v>233</v>
      </c>
      <c r="AE131" s="11" t="s">
        <v>285</v>
      </c>
      <c r="AF131" s="11" t="s">
        <v>235</v>
      </c>
      <c r="AG131" s="11" t="n">
        <v>110</v>
      </c>
      <c r="AH131" s="11" t="s">
        <v>236</v>
      </c>
      <c r="AI131" s="11" t="n">
        <v>0</v>
      </c>
      <c r="AJ131" s="11" t="n">
        <v>0</v>
      </c>
      <c r="AK131" s="11" t="n">
        <v>3</v>
      </c>
      <c r="AL131" s="11" t="s">
        <v>233</v>
      </c>
      <c r="AM131" s="11" t="s">
        <v>237</v>
      </c>
      <c r="AN131" s="11" t="s">
        <v>235</v>
      </c>
      <c r="AO131" s="11" t="n">
        <v>110</v>
      </c>
      <c r="AP131" s="11" t="s">
        <v>236</v>
      </c>
      <c r="AQ131" s="11" t="n">
        <v>0</v>
      </c>
      <c r="AR131" s="11" t="n">
        <v>0</v>
      </c>
    </row>
    <row r="132" customFormat="false" ht="15.75" hidden="false" customHeight="false" outlineLevel="0" collapsed="false">
      <c r="A132" s="11" t="n">
        <v>96959824</v>
      </c>
      <c r="B132" s="11" t="s">
        <v>709</v>
      </c>
      <c r="C132" s="11" t="n">
        <v>96959824</v>
      </c>
      <c r="D132" s="11" t="s">
        <v>709</v>
      </c>
      <c r="E132" s="11" t="s">
        <v>710</v>
      </c>
      <c r="F132" s="11" t="s">
        <v>281</v>
      </c>
      <c r="G132" s="11" t="s">
        <v>282</v>
      </c>
      <c r="H132" s="11" t="s">
        <v>40</v>
      </c>
      <c r="I132" s="11" t="s">
        <v>300</v>
      </c>
      <c r="J132" s="11" t="s">
        <v>306</v>
      </c>
      <c r="K132" s="11" t="n">
        <v>396</v>
      </c>
      <c r="L132" s="11"/>
      <c r="M132" s="11"/>
      <c r="N132" s="11"/>
      <c r="O132" s="43" t="n">
        <v>28934</v>
      </c>
      <c r="P132" s="11" t="s">
        <v>231</v>
      </c>
      <c r="Q132" s="11" t="n">
        <v>603989958</v>
      </c>
      <c r="R132" s="11" t="n">
        <v>30132</v>
      </c>
      <c r="S132" s="11" t="s">
        <v>711</v>
      </c>
      <c r="T132" s="11"/>
      <c r="U132" s="11" t="n">
        <v>1</v>
      </c>
      <c r="V132" s="11" t="s">
        <v>233</v>
      </c>
      <c r="W132" s="11" t="s">
        <v>712</v>
      </c>
      <c r="X132" s="11" t="s">
        <v>235</v>
      </c>
      <c r="Y132" s="11" t="n">
        <v>132</v>
      </c>
      <c r="Z132" s="11" t="s">
        <v>236</v>
      </c>
      <c r="AA132" s="11" t="n">
        <v>0</v>
      </c>
      <c r="AB132" s="11" t="n">
        <v>0</v>
      </c>
      <c r="AC132" s="11" t="n">
        <v>2</v>
      </c>
      <c r="AD132" s="11" t="s">
        <v>233</v>
      </c>
      <c r="AE132" s="11" t="s">
        <v>285</v>
      </c>
      <c r="AF132" s="11" t="s">
        <v>235</v>
      </c>
      <c r="AG132" s="11" t="n">
        <v>132</v>
      </c>
      <c r="AH132" s="11" t="s">
        <v>236</v>
      </c>
      <c r="AI132" s="11" t="n">
        <v>0</v>
      </c>
      <c r="AJ132" s="11" t="n">
        <v>0</v>
      </c>
      <c r="AK132" s="11" t="n">
        <v>3</v>
      </c>
      <c r="AL132" s="11" t="s">
        <v>233</v>
      </c>
      <c r="AM132" s="11" t="s">
        <v>237</v>
      </c>
      <c r="AN132" s="11" t="s">
        <v>235</v>
      </c>
      <c r="AO132" s="11" t="n">
        <v>132</v>
      </c>
      <c r="AP132" s="11" t="s">
        <v>236</v>
      </c>
      <c r="AQ132" s="11" t="n">
        <v>0</v>
      </c>
      <c r="AR132" s="11" t="n">
        <v>0</v>
      </c>
    </row>
    <row r="133" customFormat="false" ht="15.75" hidden="false" customHeight="false" outlineLevel="0" collapsed="false">
      <c r="A133" s="11" t="n">
        <v>96916055</v>
      </c>
      <c r="B133" s="11" t="s">
        <v>713</v>
      </c>
      <c r="C133" s="11" t="n">
        <v>96916055</v>
      </c>
      <c r="D133" s="11" t="s">
        <v>713</v>
      </c>
      <c r="E133" s="11" t="s">
        <v>714</v>
      </c>
      <c r="F133" s="11" t="s">
        <v>305</v>
      </c>
      <c r="G133" s="11" t="s">
        <v>289</v>
      </c>
      <c r="H133" s="11" t="s">
        <v>30</v>
      </c>
      <c r="I133" s="11" t="s">
        <v>269</v>
      </c>
      <c r="J133" s="11" t="s">
        <v>313</v>
      </c>
      <c r="K133" s="11" t="n">
        <v>0</v>
      </c>
      <c r="L133" s="11"/>
      <c r="M133" s="11"/>
      <c r="N133" s="11"/>
      <c r="O133" s="43" t="n">
        <v>44042</v>
      </c>
      <c r="P133" s="11" t="s">
        <v>242</v>
      </c>
      <c r="Q133" s="11" t="n">
        <v>756741466</v>
      </c>
      <c r="R133" s="11" t="n">
        <v>34160</v>
      </c>
      <c r="S133" s="11" t="s">
        <v>715</v>
      </c>
      <c r="T133" s="11" t="s">
        <v>716</v>
      </c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</row>
    <row r="134" customFormat="false" ht="15.75" hidden="false" customHeight="false" outlineLevel="0" collapsed="false">
      <c r="A134" s="11" t="n">
        <v>96884568</v>
      </c>
      <c r="B134" s="11" t="s">
        <v>717</v>
      </c>
      <c r="C134" s="11" t="n">
        <v>96884568</v>
      </c>
      <c r="D134" s="11" t="s">
        <v>717</v>
      </c>
      <c r="E134" s="11" t="s">
        <v>653</v>
      </c>
      <c r="F134" s="11" t="s">
        <v>308</v>
      </c>
      <c r="G134" s="11" t="s">
        <v>295</v>
      </c>
      <c r="H134" s="11" t="s">
        <v>30</v>
      </c>
      <c r="I134" s="11" t="s">
        <v>275</v>
      </c>
      <c r="J134" s="11" t="s">
        <v>230</v>
      </c>
      <c r="K134" s="11" t="n">
        <v>0</v>
      </c>
      <c r="L134" s="11"/>
      <c r="M134" s="11"/>
      <c r="N134" s="11"/>
      <c r="O134" s="43" t="n">
        <v>39943</v>
      </c>
      <c r="P134" s="11" t="s">
        <v>231</v>
      </c>
      <c r="Q134" s="11" t="n">
        <v>626031204</v>
      </c>
      <c r="R134" s="11" t="n">
        <v>25680</v>
      </c>
      <c r="S134" s="11" t="s">
        <v>718</v>
      </c>
      <c r="T134" s="11" t="s">
        <v>719</v>
      </c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</row>
    <row r="135" customFormat="false" ht="15.75" hidden="false" customHeight="false" outlineLevel="0" collapsed="false">
      <c r="A135" s="11" t="n">
        <v>96881030</v>
      </c>
      <c r="B135" s="11" t="s">
        <v>720</v>
      </c>
      <c r="C135" s="11" t="n">
        <v>96881030</v>
      </c>
      <c r="D135" s="11" t="s">
        <v>720</v>
      </c>
      <c r="E135" s="11" t="s">
        <v>458</v>
      </c>
      <c r="F135" s="11" t="s">
        <v>288</v>
      </c>
      <c r="G135" s="11" t="s">
        <v>301</v>
      </c>
      <c r="H135" s="11" t="s">
        <v>30</v>
      </c>
      <c r="I135" s="11" t="s">
        <v>281</v>
      </c>
      <c r="J135" s="11" t="s">
        <v>321</v>
      </c>
      <c r="K135" s="11" t="n">
        <v>0</v>
      </c>
      <c r="L135" s="11"/>
      <c r="M135" s="11"/>
      <c r="N135" s="11"/>
      <c r="O135" s="44" t="n">
        <v>27743</v>
      </c>
      <c r="P135" s="11" t="s">
        <v>242</v>
      </c>
      <c r="Q135" s="11" t="n">
        <v>609716269</v>
      </c>
      <c r="R135" s="11" t="n">
        <v>88470</v>
      </c>
      <c r="S135" s="11" t="s">
        <v>721</v>
      </c>
      <c r="T135" s="11" t="s">
        <v>722</v>
      </c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</row>
    <row r="136" customFormat="false" ht="15.75" hidden="false" customHeight="false" outlineLevel="0" collapsed="false">
      <c r="A136" s="11" t="n">
        <v>96869790</v>
      </c>
      <c r="B136" s="11" t="s">
        <v>723</v>
      </c>
      <c r="C136" s="11" t="n">
        <v>96869790</v>
      </c>
      <c r="D136" s="11" t="s">
        <v>723</v>
      </c>
      <c r="E136" s="11" t="s">
        <v>724</v>
      </c>
      <c r="F136" s="11" t="s">
        <v>253</v>
      </c>
      <c r="G136" s="11" t="s">
        <v>306</v>
      </c>
      <c r="H136" s="11" t="s">
        <v>32</v>
      </c>
      <c r="I136" s="11" t="s">
        <v>288</v>
      </c>
      <c r="J136" s="11" t="s">
        <v>325</v>
      </c>
      <c r="K136" s="11" t="n">
        <v>330</v>
      </c>
      <c r="L136" s="11"/>
      <c r="M136" s="11"/>
      <c r="N136" s="11"/>
      <c r="O136" s="43" t="n">
        <v>43627</v>
      </c>
      <c r="P136" s="11" t="s">
        <v>242</v>
      </c>
      <c r="Q136" s="11" t="n">
        <v>773310485</v>
      </c>
      <c r="R136" s="11" t="n">
        <v>38280</v>
      </c>
      <c r="S136" s="11" t="s">
        <v>725</v>
      </c>
      <c r="T136" s="11"/>
      <c r="U136" s="11" t="n">
        <v>1</v>
      </c>
      <c r="V136" s="11" t="s">
        <v>233</v>
      </c>
      <c r="W136" s="11" t="s">
        <v>726</v>
      </c>
      <c r="X136" s="11" t="s">
        <v>235</v>
      </c>
      <c r="Y136" s="11" t="n">
        <v>110</v>
      </c>
      <c r="Z136" s="11" t="s">
        <v>236</v>
      </c>
      <c r="AA136" s="11" t="n">
        <v>0</v>
      </c>
      <c r="AB136" s="11" t="n">
        <v>0</v>
      </c>
      <c r="AC136" s="11" t="n">
        <v>2</v>
      </c>
      <c r="AD136" s="11" t="s">
        <v>233</v>
      </c>
      <c r="AE136" s="11" t="s">
        <v>285</v>
      </c>
      <c r="AF136" s="11" t="s">
        <v>235</v>
      </c>
      <c r="AG136" s="11" t="n">
        <v>110</v>
      </c>
      <c r="AH136" s="11" t="s">
        <v>236</v>
      </c>
      <c r="AI136" s="11" t="n">
        <v>0</v>
      </c>
      <c r="AJ136" s="11" t="n">
        <v>0</v>
      </c>
      <c r="AK136" s="11" t="n">
        <v>3</v>
      </c>
      <c r="AL136" s="11" t="s">
        <v>233</v>
      </c>
      <c r="AM136" s="11" t="s">
        <v>237</v>
      </c>
      <c r="AN136" s="11" t="s">
        <v>235</v>
      </c>
      <c r="AO136" s="11" t="n">
        <v>110</v>
      </c>
      <c r="AP136" s="11" t="s">
        <v>236</v>
      </c>
      <c r="AQ136" s="11" t="n">
        <v>0</v>
      </c>
      <c r="AR136" s="11" t="n">
        <v>0</v>
      </c>
    </row>
    <row r="137" customFormat="false" ht="15.75" hidden="false" customHeight="false" outlineLevel="0" collapsed="false">
      <c r="A137" s="11" t="n">
        <v>96837486</v>
      </c>
      <c r="B137" s="11" t="s">
        <v>727</v>
      </c>
      <c r="C137" s="11" t="n">
        <v>96837485</v>
      </c>
      <c r="D137" s="11" t="s">
        <v>727</v>
      </c>
      <c r="E137" s="11" t="s">
        <v>728</v>
      </c>
      <c r="F137" s="11" t="s">
        <v>312</v>
      </c>
      <c r="G137" s="11" t="s">
        <v>313</v>
      </c>
      <c r="H137" s="11"/>
      <c r="I137" s="11"/>
      <c r="J137" s="11"/>
      <c r="K137" s="11" t="n">
        <v>5</v>
      </c>
      <c r="L137" s="11" t="n">
        <v>5</v>
      </c>
      <c r="M137" s="11"/>
      <c r="N137" s="11"/>
      <c r="O137" s="11"/>
      <c r="P137" s="11"/>
      <c r="Q137" s="11" t="n">
        <v>604531645</v>
      </c>
      <c r="R137" s="11" t="n">
        <v>73150</v>
      </c>
      <c r="S137" s="11" t="s">
        <v>729</v>
      </c>
      <c r="T137" s="11"/>
      <c r="U137" s="11" t="n">
        <v>1</v>
      </c>
      <c r="V137" s="11" t="s">
        <v>233</v>
      </c>
      <c r="W137" s="11" t="s">
        <v>730</v>
      </c>
      <c r="X137" s="11" t="s">
        <v>235</v>
      </c>
      <c r="Y137" s="11" t="n">
        <v>5</v>
      </c>
      <c r="Z137" s="11" t="s">
        <v>236</v>
      </c>
      <c r="AA137" s="11" t="n">
        <v>0</v>
      </c>
      <c r="AB137" s="11" t="n">
        <v>0</v>
      </c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</row>
    <row r="138" customFormat="false" ht="15.75" hidden="false" customHeight="false" outlineLevel="0" collapsed="false">
      <c r="A138" s="11" t="n">
        <v>96837485</v>
      </c>
      <c r="B138" s="11" t="s">
        <v>727</v>
      </c>
      <c r="C138" s="11" t="n">
        <v>96837485</v>
      </c>
      <c r="D138" s="11" t="s">
        <v>727</v>
      </c>
      <c r="E138" s="11" t="s">
        <v>728</v>
      </c>
      <c r="F138" s="11" t="s">
        <v>312</v>
      </c>
      <c r="G138" s="11" t="s">
        <v>313</v>
      </c>
      <c r="H138" s="11" t="s">
        <v>34</v>
      </c>
      <c r="I138" s="11" t="s">
        <v>294</v>
      </c>
      <c r="J138" s="11" t="s">
        <v>334</v>
      </c>
      <c r="K138" s="11" t="n">
        <v>345</v>
      </c>
      <c r="L138" s="11"/>
      <c r="M138" s="11"/>
      <c r="N138" s="11"/>
      <c r="O138" s="43" t="n">
        <v>28067</v>
      </c>
      <c r="P138" s="11" t="s">
        <v>231</v>
      </c>
      <c r="Q138" s="11" t="n">
        <v>707266117</v>
      </c>
      <c r="R138" s="11" t="n">
        <v>77410</v>
      </c>
      <c r="S138" s="11" t="s">
        <v>731</v>
      </c>
      <c r="T138" s="11"/>
      <c r="U138" s="11" t="n">
        <v>1</v>
      </c>
      <c r="V138" s="11" t="s">
        <v>233</v>
      </c>
      <c r="W138" s="11" t="s">
        <v>730</v>
      </c>
      <c r="X138" s="11" t="s">
        <v>235</v>
      </c>
      <c r="Y138" s="11" t="n">
        <v>115</v>
      </c>
      <c r="Z138" s="11" t="s">
        <v>236</v>
      </c>
      <c r="AA138" s="11" t="n">
        <v>0</v>
      </c>
      <c r="AB138" s="11" t="n">
        <v>0</v>
      </c>
      <c r="AC138" s="11" t="n">
        <v>2</v>
      </c>
      <c r="AD138" s="11" t="s">
        <v>233</v>
      </c>
      <c r="AE138" s="11" t="s">
        <v>285</v>
      </c>
      <c r="AF138" s="11" t="s">
        <v>235</v>
      </c>
      <c r="AG138" s="11" t="n">
        <v>115</v>
      </c>
      <c r="AH138" s="11" t="s">
        <v>236</v>
      </c>
      <c r="AI138" s="11" t="n">
        <v>0</v>
      </c>
      <c r="AJ138" s="11" t="n">
        <v>0</v>
      </c>
      <c r="AK138" s="11" t="n">
        <v>3</v>
      </c>
      <c r="AL138" s="11" t="s">
        <v>233</v>
      </c>
      <c r="AM138" s="11" t="s">
        <v>237</v>
      </c>
      <c r="AN138" s="11" t="s">
        <v>235</v>
      </c>
      <c r="AO138" s="11" t="n">
        <v>115</v>
      </c>
      <c r="AP138" s="11" t="s">
        <v>236</v>
      </c>
      <c r="AQ138" s="11" t="n">
        <v>0</v>
      </c>
      <c r="AR138" s="11" t="n">
        <v>0</v>
      </c>
    </row>
    <row r="139" customFormat="false" ht="15.75" hidden="false" customHeight="false" outlineLevel="0" collapsed="false">
      <c r="A139" s="11" t="n">
        <v>96828105</v>
      </c>
      <c r="B139" s="11" t="s">
        <v>732</v>
      </c>
      <c r="C139" s="11" t="n">
        <v>96828101</v>
      </c>
      <c r="D139" s="11" t="s">
        <v>732</v>
      </c>
      <c r="E139" s="11" t="s">
        <v>733</v>
      </c>
      <c r="F139" s="11" t="s">
        <v>320</v>
      </c>
      <c r="G139" s="11" t="s">
        <v>321</v>
      </c>
      <c r="H139" s="11" t="s">
        <v>30</v>
      </c>
      <c r="I139" s="11" t="s">
        <v>300</v>
      </c>
      <c r="J139" s="11" t="s">
        <v>230</v>
      </c>
      <c r="K139" s="11" t="n">
        <v>0</v>
      </c>
      <c r="L139" s="11"/>
      <c r="M139" s="11"/>
      <c r="N139" s="11"/>
      <c r="O139" s="43" t="n">
        <v>44763</v>
      </c>
      <c r="P139" s="11" t="s">
        <v>242</v>
      </c>
      <c r="Q139" s="11" t="n">
        <v>671341961</v>
      </c>
      <c r="R139" s="11" t="n">
        <v>15230</v>
      </c>
      <c r="S139" s="11" t="s">
        <v>734</v>
      </c>
      <c r="T139" s="11" t="s">
        <v>735</v>
      </c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</row>
    <row r="140" customFormat="false" ht="15.75" hidden="false" customHeight="false" outlineLevel="0" collapsed="false">
      <c r="A140" s="11" t="n">
        <v>96828101</v>
      </c>
      <c r="B140" s="11" t="s">
        <v>732</v>
      </c>
      <c r="C140" s="11" t="n">
        <v>96828101</v>
      </c>
      <c r="D140" s="11" t="s">
        <v>732</v>
      </c>
      <c r="E140" s="11" t="s">
        <v>733</v>
      </c>
      <c r="F140" s="11" t="s">
        <v>320</v>
      </c>
      <c r="G140" s="11" t="s">
        <v>321</v>
      </c>
      <c r="H140" s="11" t="s">
        <v>30</v>
      </c>
      <c r="I140" s="11" t="s">
        <v>305</v>
      </c>
      <c r="J140" s="11" t="s">
        <v>230</v>
      </c>
      <c r="K140" s="11" t="n">
        <v>0</v>
      </c>
      <c r="L140" s="11"/>
      <c r="M140" s="11"/>
      <c r="N140" s="11"/>
      <c r="O140" s="43" t="n">
        <v>43988</v>
      </c>
      <c r="P140" s="11" t="s">
        <v>242</v>
      </c>
      <c r="Q140" s="11" t="n">
        <v>681730614</v>
      </c>
      <c r="R140" s="11" t="n">
        <v>76710</v>
      </c>
      <c r="S140" s="11" t="s">
        <v>736</v>
      </c>
      <c r="T140" s="11" t="s">
        <v>737</v>
      </c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</row>
    <row r="141" customFormat="false" ht="15.75" hidden="false" customHeight="false" outlineLevel="0" collapsed="false">
      <c r="A141" s="11" t="n">
        <v>96744219</v>
      </c>
      <c r="B141" s="11" t="s">
        <v>738</v>
      </c>
      <c r="C141" s="11" t="n">
        <v>96744219</v>
      </c>
      <c r="D141" s="11" t="s">
        <v>738</v>
      </c>
      <c r="E141" s="11" t="s">
        <v>672</v>
      </c>
      <c r="F141" s="11" t="s">
        <v>263</v>
      </c>
      <c r="G141" s="11" t="s">
        <v>325</v>
      </c>
      <c r="H141" s="11" t="s">
        <v>24</v>
      </c>
      <c r="I141" s="11" t="s">
        <v>308</v>
      </c>
      <c r="J141" s="11" t="s">
        <v>241</v>
      </c>
      <c r="K141" s="11" t="n">
        <v>360</v>
      </c>
      <c r="L141" s="11"/>
      <c r="M141" s="11"/>
      <c r="N141" s="11"/>
      <c r="O141" s="43" t="n">
        <v>42650</v>
      </c>
      <c r="P141" s="11" t="s">
        <v>231</v>
      </c>
      <c r="Q141" s="11" t="n">
        <v>619688715</v>
      </c>
      <c r="R141" s="11" t="n">
        <v>62123</v>
      </c>
      <c r="S141" s="11" t="s">
        <v>739</v>
      </c>
      <c r="T141" s="11"/>
      <c r="U141" s="11" t="n">
        <v>1</v>
      </c>
      <c r="V141" s="11" t="s">
        <v>233</v>
      </c>
      <c r="W141" s="11" t="s">
        <v>740</v>
      </c>
      <c r="X141" s="11" t="s">
        <v>235</v>
      </c>
      <c r="Y141" s="11" t="n">
        <v>120</v>
      </c>
      <c r="Z141" s="11" t="s">
        <v>236</v>
      </c>
      <c r="AA141" s="11" t="n">
        <v>0</v>
      </c>
      <c r="AB141" s="11" t="n">
        <v>0</v>
      </c>
      <c r="AC141" s="11" t="n">
        <v>2</v>
      </c>
      <c r="AD141" s="11" t="s">
        <v>233</v>
      </c>
      <c r="AE141" s="11" t="s">
        <v>285</v>
      </c>
      <c r="AF141" s="11" t="s">
        <v>418</v>
      </c>
      <c r="AG141" s="11" t="n">
        <v>120</v>
      </c>
      <c r="AH141" s="11" t="s">
        <v>419</v>
      </c>
      <c r="AI141" s="11" t="n">
        <v>0</v>
      </c>
      <c r="AJ141" s="11" t="n">
        <v>0</v>
      </c>
      <c r="AK141" s="11" t="n">
        <v>3</v>
      </c>
      <c r="AL141" s="11" t="s">
        <v>233</v>
      </c>
      <c r="AM141" s="11" t="s">
        <v>237</v>
      </c>
      <c r="AN141" s="11" t="s">
        <v>420</v>
      </c>
      <c r="AO141" s="11" t="n">
        <v>120</v>
      </c>
      <c r="AP141" s="11" t="s">
        <v>419</v>
      </c>
      <c r="AQ141" s="11" t="n">
        <v>0</v>
      </c>
      <c r="AR141" s="11" t="n">
        <v>0</v>
      </c>
    </row>
    <row r="142" customFormat="false" ht="15.75" hidden="false" customHeight="false" outlineLevel="0" collapsed="false">
      <c r="A142" s="11" t="n">
        <v>96710166</v>
      </c>
      <c r="B142" s="11" t="s">
        <v>741</v>
      </c>
      <c r="C142" s="11" t="n">
        <v>96710166</v>
      </c>
      <c r="D142" s="11" t="s">
        <v>741</v>
      </c>
      <c r="E142" s="11" t="s">
        <v>742</v>
      </c>
      <c r="F142" s="11" t="s">
        <v>229</v>
      </c>
      <c r="G142" s="11" t="s">
        <v>334</v>
      </c>
      <c r="H142" s="11" t="s">
        <v>24</v>
      </c>
      <c r="I142" s="11" t="s">
        <v>312</v>
      </c>
      <c r="J142" s="11" t="s">
        <v>248</v>
      </c>
      <c r="K142" s="11" t="n">
        <v>360</v>
      </c>
      <c r="L142" s="11"/>
      <c r="M142" s="11"/>
      <c r="N142" s="11"/>
      <c r="O142" s="43" t="n">
        <v>42157</v>
      </c>
      <c r="P142" s="11" t="s">
        <v>242</v>
      </c>
      <c r="Q142" s="11" t="n">
        <v>741674015</v>
      </c>
      <c r="R142" s="11" t="n">
        <v>77630</v>
      </c>
      <c r="S142" s="11" t="s">
        <v>743</v>
      </c>
      <c r="T142" s="11"/>
      <c r="U142" s="11" t="n">
        <v>1</v>
      </c>
      <c r="V142" s="11" t="s">
        <v>233</v>
      </c>
      <c r="W142" s="11" t="s">
        <v>744</v>
      </c>
      <c r="X142" s="11" t="s">
        <v>235</v>
      </c>
      <c r="Y142" s="11" t="n">
        <v>120</v>
      </c>
      <c r="Z142" s="11" t="s">
        <v>236</v>
      </c>
      <c r="AA142" s="11" t="n">
        <v>0</v>
      </c>
      <c r="AB142" s="11" t="n">
        <v>0</v>
      </c>
      <c r="AC142" s="11" t="n">
        <v>2</v>
      </c>
      <c r="AD142" s="11" t="s">
        <v>233</v>
      </c>
      <c r="AE142" s="11" t="s">
        <v>285</v>
      </c>
      <c r="AF142" s="11" t="s">
        <v>235</v>
      </c>
      <c r="AG142" s="11" t="n">
        <v>120</v>
      </c>
      <c r="AH142" s="11" t="s">
        <v>236</v>
      </c>
      <c r="AI142" s="11" t="n">
        <v>0</v>
      </c>
      <c r="AJ142" s="11" t="n">
        <v>0</v>
      </c>
      <c r="AK142" s="11" t="n">
        <v>3</v>
      </c>
      <c r="AL142" s="11" t="s">
        <v>233</v>
      </c>
      <c r="AM142" s="11" t="s">
        <v>237</v>
      </c>
      <c r="AN142" s="11" t="s">
        <v>235</v>
      </c>
      <c r="AO142" s="11" t="n">
        <v>120</v>
      </c>
      <c r="AP142" s="11" t="s">
        <v>236</v>
      </c>
      <c r="AQ142" s="11" t="n">
        <v>0</v>
      </c>
      <c r="AR142" s="11" t="n">
        <v>0</v>
      </c>
    </row>
    <row r="143" customFormat="false" ht="15.75" hidden="false" customHeight="false" outlineLevel="0" collapsed="false">
      <c r="A143" s="11" t="n">
        <v>96684019</v>
      </c>
      <c r="B143" s="11" t="s">
        <v>745</v>
      </c>
      <c r="C143" s="11" t="n">
        <v>96684019</v>
      </c>
      <c r="D143" s="11" t="s">
        <v>745</v>
      </c>
      <c r="E143" s="11" t="s">
        <v>746</v>
      </c>
      <c r="F143" s="11" t="s">
        <v>240</v>
      </c>
      <c r="G143" s="11" t="s">
        <v>230</v>
      </c>
      <c r="H143" s="11" t="s">
        <v>30</v>
      </c>
      <c r="I143" s="11" t="s">
        <v>320</v>
      </c>
      <c r="J143" s="11" t="s">
        <v>258</v>
      </c>
      <c r="K143" s="11" t="n">
        <v>0</v>
      </c>
      <c r="L143" s="11"/>
      <c r="M143" s="11"/>
      <c r="N143" s="11"/>
      <c r="O143" s="43" t="n">
        <v>34050</v>
      </c>
      <c r="P143" s="11" t="s">
        <v>242</v>
      </c>
      <c r="Q143" s="11" t="n">
        <v>614975186</v>
      </c>
      <c r="R143" s="11" t="n">
        <v>51110</v>
      </c>
      <c r="S143" s="11" t="s">
        <v>747</v>
      </c>
      <c r="T143" s="11" t="s">
        <v>748</v>
      </c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</row>
    <row r="144" customFormat="false" ht="15.75" hidden="false" customHeight="false" outlineLevel="0" collapsed="false">
      <c r="A144" s="11" t="n">
        <v>96649050</v>
      </c>
      <c r="B144" s="11" t="s">
        <v>749</v>
      </c>
      <c r="C144" s="11" t="n">
        <v>96649050</v>
      </c>
      <c r="D144" s="11" t="s">
        <v>749</v>
      </c>
      <c r="E144" s="11" t="s">
        <v>547</v>
      </c>
      <c r="F144" s="11" t="s">
        <v>312</v>
      </c>
      <c r="G144" s="11" t="s">
        <v>241</v>
      </c>
      <c r="H144" s="11" t="s">
        <v>24</v>
      </c>
      <c r="I144" s="11" t="s">
        <v>229</v>
      </c>
      <c r="J144" s="11" t="s">
        <v>264</v>
      </c>
      <c r="K144" s="11" t="n">
        <v>360</v>
      </c>
      <c r="L144" s="11"/>
      <c r="M144" s="11"/>
      <c r="N144" s="11"/>
      <c r="O144" s="43" t="n">
        <v>42256</v>
      </c>
      <c r="P144" s="11" t="s">
        <v>242</v>
      </c>
      <c r="Q144" s="11" t="n">
        <v>778367262</v>
      </c>
      <c r="R144" s="11" t="n">
        <v>46090</v>
      </c>
      <c r="S144" s="11" t="s">
        <v>750</v>
      </c>
      <c r="T144" s="11"/>
      <c r="U144" s="11" t="n">
        <v>1</v>
      </c>
      <c r="V144" s="11" t="s">
        <v>233</v>
      </c>
      <c r="W144" s="11" t="s">
        <v>751</v>
      </c>
      <c r="X144" s="11" t="s">
        <v>235</v>
      </c>
      <c r="Y144" s="11" t="n">
        <v>120</v>
      </c>
      <c r="Z144" s="11" t="s">
        <v>236</v>
      </c>
      <c r="AA144" s="11" t="n">
        <v>0</v>
      </c>
      <c r="AB144" s="11" t="n">
        <v>0</v>
      </c>
      <c r="AC144" s="11" t="n">
        <v>2</v>
      </c>
      <c r="AD144" s="11" t="s">
        <v>233</v>
      </c>
      <c r="AE144" s="11" t="s">
        <v>285</v>
      </c>
      <c r="AF144" s="11" t="s">
        <v>235</v>
      </c>
      <c r="AG144" s="11" t="n">
        <v>120</v>
      </c>
      <c r="AH144" s="11" t="s">
        <v>236</v>
      </c>
      <c r="AI144" s="11" t="n">
        <v>0</v>
      </c>
      <c r="AJ144" s="11" t="n">
        <v>0</v>
      </c>
      <c r="AK144" s="11" t="n">
        <v>3</v>
      </c>
      <c r="AL144" s="11" t="s">
        <v>233</v>
      </c>
      <c r="AM144" s="11" t="s">
        <v>237</v>
      </c>
      <c r="AN144" s="11" t="s">
        <v>235</v>
      </c>
      <c r="AO144" s="11" t="n">
        <v>120</v>
      </c>
      <c r="AP144" s="11" t="s">
        <v>236</v>
      </c>
      <c r="AQ144" s="11" t="n">
        <v>0</v>
      </c>
      <c r="AR144" s="11" t="n">
        <v>0</v>
      </c>
    </row>
    <row r="145" customFormat="false" ht="15.75" hidden="false" customHeight="false" outlineLevel="0" collapsed="false">
      <c r="A145" s="11" t="n">
        <v>96645040</v>
      </c>
      <c r="B145" s="11" t="s">
        <v>752</v>
      </c>
      <c r="C145" s="11" t="n">
        <v>96645040</v>
      </c>
      <c r="D145" s="11" t="s">
        <v>752</v>
      </c>
      <c r="E145" s="11" t="s">
        <v>256</v>
      </c>
      <c r="F145" s="11" t="s">
        <v>247</v>
      </c>
      <c r="G145" s="11" t="s">
        <v>248</v>
      </c>
      <c r="H145" s="11" t="s">
        <v>40</v>
      </c>
      <c r="I145" s="11" t="s">
        <v>240</v>
      </c>
      <c r="J145" s="11" t="s">
        <v>270</v>
      </c>
      <c r="K145" s="11" t="n">
        <v>396</v>
      </c>
      <c r="L145" s="11"/>
      <c r="M145" s="11"/>
      <c r="N145" s="11"/>
      <c r="O145" s="44" t="n">
        <v>38287</v>
      </c>
      <c r="P145" s="11" t="s">
        <v>231</v>
      </c>
      <c r="Q145" s="11" t="n">
        <v>678554479</v>
      </c>
      <c r="R145" s="11" t="n">
        <v>2150</v>
      </c>
      <c r="S145" s="11" t="s">
        <v>753</v>
      </c>
      <c r="T145" s="11"/>
      <c r="U145" s="11" t="n">
        <v>1</v>
      </c>
      <c r="V145" s="11" t="s">
        <v>233</v>
      </c>
      <c r="W145" s="11" t="s">
        <v>754</v>
      </c>
      <c r="X145" s="11" t="s">
        <v>235</v>
      </c>
      <c r="Y145" s="11" t="n">
        <v>132</v>
      </c>
      <c r="Z145" s="11" t="s">
        <v>236</v>
      </c>
      <c r="AA145" s="11" t="n">
        <v>0</v>
      </c>
      <c r="AB145" s="11" t="n">
        <v>0</v>
      </c>
      <c r="AC145" s="11" t="n">
        <v>2</v>
      </c>
      <c r="AD145" s="11" t="s">
        <v>233</v>
      </c>
      <c r="AE145" s="11" t="s">
        <v>285</v>
      </c>
      <c r="AF145" s="11" t="s">
        <v>235</v>
      </c>
      <c r="AG145" s="11" t="n">
        <v>132</v>
      </c>
      <c r="AH145" s="11" t="s">
        <v>236</v>
      </c>
      <c r="AI145" s="11" t="n">
        <v>0</v>
      </c>
      <c r="AJ145" s="11" t="n">
        <v>0</v>
      </c>
      <c r="AK145" s="11" t="n">
        <v>3</v>
      </c>
      <c r="AL145" s="11" t="s">
        <v>233</v>
      </c>
      <c r="AM145" s="11" t="s">
        <v>237</v>
      </c>
      <c r="AN145" s="11" t="s">
        <v>235</v>
      </c>
      <c r="AO145" s="11" t="n">
        <v>132</v>
      </c>
      <c r="AP145" s="11" t="s">
        <v>236</v>
      </c>
      <c r="AQ145" s="11" t="n">
        <v>0</v>
      </c>
      <c r="AR145" s="11" t="n">
        <v>0</v>
      </c>
    </row>
    <row r="146" customFormat="false" ht="15.75" hidden="false" customHeight="false" outlineLevel="0" collapsed="false">
      <c r="A146" s="11" t="n">
        <v>96633119</v>
      </c>
      <c r="B146" s="11" t="s">
        <v>755</v>
      </c>
      <c r="C146" s="11" t="n">
        <v>96633119</v>
      </c>
      <c r="D146" s="11" t="s">
        <v>755</v>
      </c>
      <c r="E146" s="11" t="s">
        <v>479</v>
      </c>
      <c r="F146" s="11" t="s">
        <v>281</v>
      </c>
      <c r="G146" s="11" t="s">
        <v>334</v>
      </c>
      <c r="H146" s="11" t="s">
        <v>30</v>
      </c>
      <c r="I146" s="11" t="s">
        <v>308</v>
      </c>
      <c r="J146" s="11" t="s">
        <v>258</v>
      </c>
      <c r="K146" s="11" t="n">
        <v>0</v>
      </c>
      <c r="L146" s="11"/>
      <c r="M146" s="11"/>
      <c r="N146" s="11"/>
      <c r="O146" s="43" t="n">
        <v>36077</v>
      </c>
      <c r="P146" s="11"/>
      <c r="Q146" s="11" t="n">
        <v>669658539</v>
      </c>
      <c r="R146" s="11" t="n">
        <v>20236</v>
      </c>
      <c r="S146" s="11" t="s">
        <v>756</v>
      </c>
      <c r="T146" s="11" t="s">
        <v>757</v>
      </c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</row>
    <row r="147" customFormat="false" ht="15.75" hidden="false" customHeight="false" outlineLevel="0" collapsed="false">
      <c r="A147" s="11" t="n">
        <v>96627607</v>
      </c>
      <c r="B147" s="11" t="s">
        <v>758</v>
      </c>
      <c r="C147" s="11" t="n">
        <v>96627607</v>
      </c>
      <c r="D147" s="11" t="s">
        <v>758</v>
      </c>
      <c r="E147" s="11" t="s">
        <v>759</v>
      </c>
      <c r="F147" s="11" t="s">
        <v>263</v>
      </c>
      <c r="G147" s="11" t="s">
        <v>258</v>
      </c>
      <c r="H147" s="11" t="s">
        <v>30</v>
      </c>
      <c r="I147" s="11" t="s">
        <v>247</v>
      </c>
      <c r="J147" s="11" t="s">
        <v>276</v>
      </c>
      <c r="K147" s="11" t="n">
        <v>0</v>
      </c>
      <c r="L147" s="11"/>
      <c r="M147" s="11"/>
      <c r="N147" s="11"/>
      <c r="O147" s="43" t="n">
        <v>44651</v>
      </c>
      <c r="P147" s="11" t="s">
        <v>242</v>
      </c>
      <c r="Q147" s="11" t="n">
        <v>794305485</v>
      </c>
      <c r="R147" s="11" t="n">
        <v>10200</v>
      </c>
      <c r="S147" s="11" t="s">
        <v>760</v>
      </c>
      <c r="T147" s="11" t="s">
        <v>761</v>
      </c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</row>
    <row r="148" customFormat="false" ht="15.75" hidden="false" customHeight="false" outlineLevel="0" collapsed="false">
      <c r="A148" s="11" t="n">
        <v>96608992</v>
      </c>
      <c r="B148" s="11" t="s">
        <v>762</v>
      </c>
      <c r="C148" s="11" t="n">
        <v>96608992</v>
      </c>
      <c r="D148" s="11" t="s">
        <v>762</v>
      </c>
      <c r="E148" s="11" t="s">
        <v>629</v>
      </c>
      <c r="F148" s="11" t="s">
        <v>275</v>
      </c>
      <c r="G148" s="11" t="s">
        <v>264</v>
      </c>
      <c r="H148" s="11" t="s">
        <v>45</v>
      </c>
      <c r="I148" s="11" t="s">
        <v>253</v>
      </c>
      <c r="J148" s="11" t="s">
        <v>282</v>
      </c>
      <c r="K148" s="11" t="n">
        <v>330</v>
      </c>
      <c r="L148" s="11"/>
      <c r="M148" s="11"/>
      <c r="N148" s="11"/>
      <c r="O148" s="44" t="n">
        <v>43748</v>
      </c>
      <c r="P148" s="11" t="s">
        <v>242</v>
      </c>
      <c r="Q148" s="11" t="n">
        <v>707183092</v>
      </c>
      <c r="R148" s="11" t="n">
        <v>77590</v>
      </c>
      <c r="S148" s="11" t="s">
        <v>763</v>
      </c>
      <c r="T148" s="11"/>
      <c r="U148" s="11" t="n">
        <v>1</v>
      </c>
      <c r="V148" s="11" t="s">
        <v>233</v>
      </c>
      <c r="W148" s="11" t="s">
        <v>764</v>
      </c>
      <c r="X148" s="11" t="s">
        <v>235</v>
      </c>
      <c r="Y148" s="11" t="n">
        <v>110</v>
      </c>
      <c r="Z148" s="11" t="s">
        <v>236</v>
      </c>
      <c r="AA148" s="11" t="n">
        <v>0</v>
      </c>
      <c r="AB148" s="11" t="n">
        <v>0</v>
      </c>
      <c r="AC148" s="11" t="n">
        <v>2</v>
      </c>
      <c r="AD148" s="11" t="s">
        <v>233</v>
      </c>
      <c r="AE148" s="11" t="s">
        <v>285</v>
      </c>
      <c r="AF148" s="11" t="s">
        <v>235</v>
      </c>
      <c r="AG148" s="11" t="n">
        <v>110</v>
      </c>
      <c r="AH148" s="11" t="s">
        <v>236</v>
      </c>
      <c r="AI148" s="11" t="n">
        <v>0</v>
      </c>
      <c r="AJ148" s="11" t="n">
        <v>0</v>
      </c>
      <c r="AK148" s="11" t="n">
        <v>3</v>
      </c>
      <c r="AL148" s="11" t="s">
        <v>233</v>
      </c>
      <c r="AM148" s="11" t="s">
        <v>237</v>
      </c>
      <c r="AN148" s="11" t="s">
        <v>235</v>
      </c>
      <c r="AO148" s="11" t="n">
        <v>110</v>
      </c>
      <c r="AP148" s="11" t="s">
        <v>236</v>
      </c>
      <c r="AQ148" s="11" t="n">
        <v>0</v>
      </c>
      <c r="AR148" s="11" t="n">
        <v>0</v>
      </c>
    </row>
    <row r="149" customFormat="false" ht="15.75" hidden="false" customHeight="false" outlineLevel="0" collapsed="false">
      <c r="A149" s="11" t="n">
        <v>96598662</v>
      </c>
      <c r="B149" s="11" t="s">
        <v>765</v>
      </c>
      <c r="C149" s="11" t="n">
        <v>96598662</v>
      </c>
      <c r="D149" s="11" t="s">
        <v>765</v>
      </c>
      <c r="E149" s="11" t="s">
        <v>766</v>
      </c>
      <c r="F149" s="11" t="s">
        <v>253</v>
      </c>
      <c r="G149" s="11" t="s">
        <v>270</v>
      </c>
      <c r="H149" s="11" t="s">
        <v>53</v>
      </c>
      <c r="I149" s="11" t="s">
        <v>257</v>
      </c>
      <c r="J149" s="11" t="s">
        <v>289</v>
      </c>
      <c r="K149" s="11" t="n">
        <v>330</v>
      </c>
      <c r="L149" s="11"/>
      <c r="M149" s="11"/>
      <c r="N149" s="11"/>
      <c r="O149" s="43" t="n">
        <v>44267</v>
      </c>
      <c r="P149" s="11" t="s">
        <v>242</v>
      </c>
      <c r="Q149" s="11" t="n">
        <v>604468329</v>
      </c>
      <c r="R149" s="11" t="n">
        <v>81290</v>
      </c>
      <c r="S149" s="11" t="s">
        <v>767</v>
      </c>
      <c r="T149" s="11"/>
      <c r="U149" s="11" t="n">
        <v>1</v>
      </c>
      <c r="V149" s="11" t="s">
        <v>233</v>
      </c>
      <c r="W149" s="11" t="s">
        <v>768</v>
      </c>
      <c r="X149" s="11" t="s">
        <v>235</v>
      </c>
      <c r="Y149" s="11" t="n">
        <v>110</v>
      </c>
      <c r="Z149" s="11" t="s">
        <v>236</v>
      </c>
      <c r="AA149" s="11" t="n">
        <v>0</v>
      </c>
      <c r="AB149" s="11" t="n">
        <v>0</v>
      </c>
      <c r="AC149" s="11" t="n">
        <v>2</v>
      </c>
      <c r="AD149" s="11" t="s">
        <v>233</v>
      </c>
      <c r="AE149" s="11" t="s">
        <v>285</v>
      </c>
      <c r="AF149" s="11" t="s">
        <v>235</v>
      </c>
      <c r="AG149" s="11" t="n">
        <v>110</v>
      </c>
      <c r="AH149" s="11" t="s">
        <v>236</v>
      </c>
      <c r="AI149" s="11" t="n">
        <v>0</v>
      </c>
      <c r="AJ149" s="11" t="n">
        <v>0</v>
      </c>
      <c r="AK149" s="11" t="n">
        <v>3</v>
      </c>
      <c r="AL149" s="11" t="s">
        <v>233</v>
      </c>
      <c r="AM149" s="11" t="s">
        <v>237</v>
      </c>
      <c r="AN149" s="11" t="s">
        <v>235</v>
      </c>
      <c r="AO149" s="11" t="n">
        <v>110</v>
      </c>
      <c r="AP149" s="11" t="s">
        <v>236</v>
      </c>
      <c r="AQ149" s="11" t="n">
        <v>0</v>
      </c>
      <c r="AR149" s="11" t="n">
        <v>0</v>
      </c>
    </row>
    <row r="150" customFormat="false" ht="15.75" hidden="false" customHeight="false" outlineLevel="0" collapsed="false">
      <c r="A150" s="11" t="n">
        <v>96595006</v>
      </c>
      <c r="B150" s="11" t="s">
        <v>769</v>
      </c>
      <c r="C150" s="11" t="n">
        <v>96595006</v>
      </c>
      <c r="D150" s="11" t="s">
        <v>769</v>
      </c>
      <c r="E150" s="11" t="s">
        <v>770</v>
      </c>
      <c r="F150" s="11" t="s">
        <v>257</v>
      </c>
      <c r="G150" s="11" t="s">
        <v>276</v>
      </c>
      <c r="H150" s="11" t="s">
        <v>33</v>
      </c>
      <c r="I150" s="11" t="s">
        <v>263</v>
      </c>
      <c r="J150" s="11" t="s">
        <v>295</v>
      </c>
      <c r="K150" s="11" t="n">
        <v>345</v>
      </c>
      <c r="L150" s="11"/>
      <c r="M150" s="11"/>
      <c r="N150" s="11"/>
      <c r="O150" s="43" t="n">
        <v>42987</v>
      </c>
      <c r="P150" s="11" t="s">
        <v>242</v>
      </c>
      <c r="Q150" s="11" t="n">
        <v>635838448</v>
      </c>
      <c r="R150" s="11" t="n">
        <v>25870</v>
      </c>
      <c r="S150" s="11" t="s">
        <v>771</v>
      </c>
      <c r="T150" s="11"/>
      <c r="U150" s="11" t="n">
        <v>1</v>
      </c>
      <c r="V150" s="11" t="s">
        <v>233</v>
      </c>
      <c r="W150" s="11" t="s">
        <v>772</v>
      </c>
      <c r="X150" s="11" t="s">
        <v>235</v>
      </c>
      <c r="Y150" s="11" t="n">
        <v>115</v>
      </c>
      <c r="Z150" s="11" t="s">
        <v>236</v>
      </c>
      <c r="AA150" s="11" t="n">
        <v>0</v>
      </c>
      <c r="AB150" s="11" t="n">
        <v>0</v>
      </c>
      <c r="AC150" s="11" t="n">
        <v>2</v>
      </c>
      <c r="AD150" s="11" t="s">
        <v>233</v>
      </c>
      <c r="AE150" s="11" t="s">
        <v>285</v>
      </c>
      <c r="AF150" s="11" t="s">
        <v>235</v>
      </c>
      <c r="AG150" s="11" t="n">
        <v>115</v>
      </c>
      <c r="AH150" s="11" t="s">
        <v>236</v>
      </c>
      <c r="AI150" s="11" t="n">
        <v>0</v>
      </c>
      <c r="AJ150" s="11" t="n">
        <v>0</v>
      </c>
      <c r="AK150" s="11" t="n">
        <v>3</v>
      </c>
      <c r="AL150" s="11" t="s">
        <v>233</v>
      </c>
      <c r="AM150" s="11" t="s">
        <v>237</v>
      </c>
      <c r="AN150" s="11" t="s">
        <v>235</v>
      </c>
      <c r="AO150" s="11" t="n">
        <v>115</v>
      </c>
      <c r="AP150" s="11" t="s">
        <v>236</v>
      </c>
      <c r="AQ150" s="11" t="n">
        <v>0</v>
      </c>
      <c r="AR150" s="11" t="n">
        <v>0</v>
      </c>
    </row>
    <row r="151" customFormat="false" ht="15.75" hidden="false" customHeight="false" outlineLevel="0" collapsed="false">
      <c r="A151" s="11" t="n">
        <v>96589782</v>
      </c>
      <c r="B151" s="11" t="s">
        <v>773</v>
      </c>
      <c r="C151" s="11" t="n">
        <v>96589782</v>
      </c>
      <c r="D151" s="11" t="s">
        <v>773</v>
      </c>
      <c r="E151" s="11" t="s">
        <v>643</v>
      </c>
      <c r="F151" s="11" t="s">
        <v>312</v>
      </c>
      <c r="G151" s="11" t="s">
        <v>282</v>
      </c>
      <c r="H151" s="11" t="s">
        <v>30</v>
      </c>
      <c r="I151" s="11" t="s">
        <v>269</v>
      </c>
      <c r="J151" s="11" t="s">
        <v>301</v>
      </c>
      <c r="K151" s="11" t="n">
        <v>0</v>
      </c>
      <c r="L151" s="11"/>
      <c r="M151" s="11"/>
      <c r="N151" s="11"/>
      <c r="O151" s="43" t="n">
        <v>44003</v>
      </c>
      <c r="P151" s="11" t="s">
        <v>242</v>
      </c>
      <c r="Q151" s="11" t="n">
        <v>644403684</v>
      </c>
      <c r="R151" s="11" t="n">
        <v>50850</v>
      </c>
      <c r="S151" s="11" t="s">
        <v>774</v>
      </c>
      <c r="T151" s="11" t="s">
        <v>775</v>
      </c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</row>
    <row r="152" customFormat="false" ht="15.75" hidden="false" customHeight="false" outlineLevel="0" collapsed="false">
      <c r="A152" s="11" t="n">
        <v>96588659</v>
      </c>
      <c r="B152" s="11" t="s">
        <v>776</v>
      </c>
      <c r="C152" s="11" t="n">
        <v>96588659</v>
      </c>
      <c r="D152" s="11" t="s">
        <v>776</v>
      </c>
      <c r="E152" s="11" t="s">
        <v>643</v>
      </c>
      <c r="F152" s="11" t="s">
        <v>312</v>
      </c>
      <c r="G152" s="11" t="s">
        <v>282</v>
      </c>
      <c r="H152" s="11" t="s">
        <v>53</v>
      </c>
      <c r="I152" s="11" t="s">
        <v>269</v>
      </c>
      <c r="J152" s="11" t="s">
        <v>301</v>
      </c>
      <c r="K152" s="11" t="n">
        <v>330</v>
      </c>
      <c r="L152" s="11"/>
      <c r="M152" s="11"/>
      <c r="N152" s="11"/>
      <c r="O152" s="43" t="n">
        <v>44003</v>
      </c>
      <c r="P152" s="11" t="s">
        <v>242</v>
      </c>
      <c r="Q152" s="11" t="n">
        <v>797246153</v>
      </c>
      <c r="R152" s="11" t="n">
        <v>57170</v>
      </c>
      <c r="S152" s="11" t="s">
        <v>777</v>
      </c>
      <c r="T152" s="11"/>
      <c r="U152" s="11" t="n">
        <v>1</v>
      </c>
      <c r="V152" s="11" t="s">
        <v>233</v>
      </c>
      <c r="W152" s="11" t="s">
        <v>778</v>
      </c>
      <c r="X152" s="11" t="s">
        <v>235</v>
      </c>
      <c r="Y152" s="11" t="n">
        <v>110</v>
      </c>
      <c r="Z152" s="11" t="s">
        <v>236</v>
      </c>
      <c r="AA152" s="11" t="n">
        <v>0</v>
      </c>
      <c r="AB152" s="11" t="n">
        <v>0</v>
      </c>
      <c r="AC152" s="11" t="n">
        <v>2</v>
      </c>
      <c r="AD152" s="11" t="s">
        <v>233</v>
      </c>
      <c r="AE152" s="11" t="s">
        <v>285</v>
      </c>
      <c r="AF152" s="11" t="s">
        <v>235</v>
      </c>
      <c r="AG152" s="11" t="n">
        <v>110</v>
      </c>
      <c r="AH152" s="11" t="s">
        <v>236</v>
      </c>
      <c r="AI152" s="11" t="n">
        <v>0</v>
      </c>
      <c r="AJ152" s="11" t="n">
        <v>0</v>
      </c>
      <c r="AK152" s="11" t="n">
        <v>3</v>
      </c>
      <c r="AL152" s="11" t="s">
        <v>233</v>
      </c>
      <c r="AM152" s="11" t="s">
        <v>237</v>
      </c>
      <c r="AN152" s="11" t="s">
        <v>235</v>
      </c>
      <c r="AO152" s="11" t="n">
        <v>110</v>
      </c>
      <c r="AP152" s="11" t="s">
        <v>236</v>
      </c>
      <c r="AQ152" s="11" t="n">
        <v>0</v>
      </c>
      <c r="AR152" s="11" t="n">
        <v>0</v>
      </c>
    </row>
    <row r="153" customFormat="false" ht="15.75" hidden="false" customHeight="false" outlineLevel="0" collapsed="false">
      <c r="A153" s="11" t="n">
        <v>96587867</v>
      </c>
      <c r="B153" s="11" t="s">
        <v>779</v>
      </c>
      <c r="C153" s="11" t="n">
        <v>96587867</v>
      </c>
      <c r="D153" s="11" t="s">
        <v>779</v>
      </c>
      <c r="E153" s="11" t="s">
        <v>780</v>
      </c>
      <c r="F153" s="11" t="s">
        <v>263</v>
      </c>
      <c r="G153" s="11" t="s">
        <v>289</v>
      </c>
      <c r="H153" s="11" t="s">
        <v>53</v>
      </c>
      <c r="I153" s="11" t="s">
        <v>275</v>
      </c>
      <c r="J153" s="11" t="s">
        <v>306</v>
      </c>
      <c r="K153" s="11" t="n">
        <v>330</v>
      </c>
      <c r="L153" s="11"/>
      <c r="M153" s="11"/>
      <c r="N153" s="11"/>
      <c r="O153" s="43" t="n">
        <v>31685</v>
      </c>
      <c r="P153" s="11" t="s">
        <v>242</v>
      </c>
      <c r="Q153" s="11" t="n">
        <v>672116431</v>
      </c>
      <c r="R153" s="11" t="n">
        <v>19190</v>
      </c>
      <c r="S153" s="11" t="s">
        <v>781</v>
      </c>
      <c r="T153" s="11"/>
      <c r="U153" s="11" t="n">
        <v>1</v>
      </c>
      <c r="V153" s="11" t="s">
        <v>233</v>
      </c>
      <c r="W153" s="11" t="s">
        <v>782</v>
      </c>
      <c r="X153" s="11" t="s">
        <v>235</v>
      </c>
      <c r="Y153" s="11" t="n">
        <v>110</v>
      </c>
      <c r="Z153" s="11" t="s">
        <v>236</v>
      </c>
      <c r="AA153" s="11" t="n">
        <v>0</v>
      </c>
      <c r="AB153" s="11" t="n">
        <v>0</v>
      </c>
      <c r="AC153" s="11" t="n">
        <v>2</v>
      </c>
      <c r="AD153" s="11" t="s">
        <v>233</v>
      </c>
      <c r="AE153" s="11" t="s">
        <v>285</v>
      </c>
      <c r="AF153" s="11" t="s">
        <v>235</v>
      </c>
      <c r="AG153" s="11" t="n">
        <v>110</v>
      </c>
      <c r="AH153" s="11" t="s">
        <v>236</v>
      </c>
      <c r="AI153" s="11" t="n">
        <v>0</v>
      </c>
      <c r="AJ153" s="11" t="n">
        <v>0</v>
      </c>
      <c r="AK153" s="11" t="n">
        <v>3</v>
      </c>
      <c r="AL153" s="11" t="s">
        <v>233</v>
      </c>
      <c r="AM153" s="11" t="s">
        <v>237</v>
      </c>
      <c r="AN153" s="11" t="s">
        <v>235</v>
      </c>
      <c r="AO153" s="11" t="n">
        <v>110</v>
      </c>
      <c r="AP153" s="11" t="s">
        <v>236</v>
      </c>
      <c r="AQ153" s="11" t="n">
        <v>0</v>
      </c>
      <c r="AR153" s="11" t="n">
        <v>0</v>
      </c>
    </row>
    <row r="154" customFormat="false" ht="15.75" hidden="false" customHeight="false" outlineLevel="0" collapsed="false">
      <c r="A154" s="11" t="n">
        <v>96519034</v>
      </c>
      <c r="B154" s="11" t="s">
        <v>783</v>
      </c>
      <c r="C154" s="11" t="n">
        <v>96519033</v>
      </c>
      <c r="D154" s="11" t="s">
        <v>783</v>
      </c>
      <c r="E154" s="11" t="s">
        <v>583</v>
      </c>
      <c r="F154" s="11" t="s">
        <v>269</v>
      </c>
      <c r="G154" s="11" t="s">
        <v>295</v>
      </c>
      <c r="H154" s="11" t="s">
        <v>33</v>
      </c>
      <c r="I154" s="11" t="s">
        <v>281</v>
      </c>
      <c r="J154" s="11" t="s">
        <v>313</v>
      </c>
      <c r="K154" s="11" t="n">
        <v>345</v>
      </c>
      <c r="L154" s="11"/>
      <c r="M154" s="11"/>
      <c r="N154" s="11"/>
      <c r="O154" s="43" t="n">
        <v>42825</v>
      </c>
      <c r="P154" s="11" t="s">
        <v>242</v>
      </c>
      <c r="Q154" s="11" t="n">
        <v>683790188</v>
      </c>
      <c r="R154" s="11" t="n">
        <v>3120</v>
      </c>
      <c r="S154" s="11" t="s">
        <v>784</v>
      </c>
      <c r="T154" s="11"/>
      <c r="U154" s="11" t="n">
        <v>1</v>
      </c>
      <c r="V154" s="11" t="s">
        <v>233</v>
      </c>
      <c r="W154" s="11" t="s">
        <v>785</v>
      </c>
      <c r="X154" s="11" t="s">
        <v>235</v>
      </c>
      <c r="Y154" s="11" t="n">
        <v>115</v>
      </c>
      <c r="Z154" s="11" t="s">
        <v>236</v>
      </c>
      <c r="AA154" s="11" t="n">
        <v>0</v>
      </c>
      <c r="AB154" s="11" t="n">
        <v>0</v>
      </c>
      <c r="AC154" s="11" t="n">
        <v>2</v>
      </c>
      <c r="AD154" s="11" t="s">
        <v>233</v>
      </c>
      <c r="AE154" s="11" t="s">
        <v>285</v>
      </c>
      <c r="AF154" s="11" t="s">
        <v>235</v>
      </c>
      <c r="AG154" s="11" t="n">
        <v>115</v>
      </c>
      <c r="AH154" s="11" t="s">
        <v>236</v>
      </c>
      <c r="AI154" s="11" t="n">
        <v>0</v>
      </c>
      <c r="AJ154" s="11" t="n">
        <v>0</v>
      </c>
      <c r="AK154" s="11" t="n">
        <v>3</v>
      </c>
      <c r="AL154" s="11" t="s">
        <v>233</v>
      </c>
      <c r="AM154" s="11" t="s">
        <v>237</v>
      </c>
      <c r="AN154" s="11" t="s">
        <v>235</v>
      </c>
      <c r="AO154" s="11" t="n">
        <v>115</v>
      </c>
      <c r="AP154" s="11" t="s">
        <v>236</v>
      </c>
      <c r="AQ154" s="11" t="n">
        <v>0</v>
      </c>
      <c r="AR154" s="11" t="n">
        <v>0</v>
      </c>
    </row>
    <row r="155" customFormat="false" ht="15.75" hidden="false" customHeight="false" outlineLevel="0" collapsed="false">
      <c r="A155" s="11" t="n">
        <v>96519033</v>
      </c>
      <c r="B155" s="11" t="s">
        <v>783</v>
      </c>
      <c r="C155" s="11" t="n">
        <v>96519033</v>
      </c>
      <c r="D155" s="11" t="s">
        <v>783</v>
      </c>
      <c r="E155" s="11" t="s">
        <v>583</v>
      </c>
      <c r="F155" s="11" t="s">
        <v>269</v>
      </c>
      <c r="G155" s="11" t="s">
        <v>295</v>
      </c>
      <c r="H155" s="11" t="s">
        <v>24</v>
      </c>
      <c r="I155" s="11" t="s">
        <v>288</v>
      </c>
      <c r="J155" s="11" t="s">
        <v>313</v>
      </c>
      <c r="K155" s="11" t="n">
        <v>360</v>
      </c>
      <c r="L155" s="11"/>
      <c r="M155" s="11"/>
      <c r="N155" s="11"/>
      <c r="O155" s="43" t="n">
        <v>41948</v>
      </c>
      <c r="P155" s="11" t="s">
        <v>231</v>
      </c>
      <c r="Q155" s="11" t="n">
        <v>799523323</v>
      </c>
      <c r="R155" s="11" t="n">
        <v>86120</v>
      </c>
      <c r="S155" s="11" t="s">
        <v>786</v>
      </c>
      <c r="T155" s="11"/>
      <c r="U155" s="11" t="n">
        <v>1</v>
      </c>
      <c r="V155" s="11" t="s">
        <v>233</v>
      </c>
      <c r="W155" s="11" t="s">
        <v>785</v>
      </c>
      <c r="X155" s="11" t="s">
        <v>235</v>
      </c>
      <c r="Y155" s="11" t="n">
        <v>120</v>
      </c>
      <c r="Z155" s="11" t="s">
        <v>236</v>
      </c>
      <c r="AA155" s="11" t="n">
        <v>0</v>
      </c>
      <c r="AB155" s="11" t="n">
        <v>0</v>
      </c>
      <c r="AC155" s="11" t="n">
        <v>2</v>
      </c>
      <c r="AD155" s="11" t="s">
        <v>233</v>
      </c>
      <c r="AE155" s="11" t="s">
        <v>285</v>
      </c>
      <c r="AF155" s="11" t="s">
        <v>235</v>
      </c>
      <c r="AG155" s="11" t="n">
        <v>120</v>
      </c>
      <c r="AH155" s="11" t="s">
        <v>236</v>
      </c>
      <c r="AI155" s="11" t="n">
        <v>0</v>
      </c>
      <c r="AJ155" s="11" t="n">
        <v>0</v>
      </c>
      <c r="AK155" s="11" t="n">
        <v>3</v>
      </c>
      <c r="AL155" s="11" t="s">
        <v>233</v>
      </c>
      <c r="AM155" s="11" t="s">
        <v>237</v>
      </c>
      <c r="AN155" s="11" t="s">
        <v>235</v>
      </c>
      <c r="AO155" s="11" t="n">
        <v>120</v>
      </c>
      <c r="AP155" s="11" t="s">
        <v>236</v>
      </c>
      <c r="AQ155" s="11" t="n">
        <v>0</v>
      </c>
      <c r="AR155" s="11" t="n">
        <v>0</v>
      </c>
    </row>
    <row r="156" customFormat="false" ht="15.75" hidden="false" customHeight="false" outlineLevel="0" collapsed="false">
      <c r="A156" s="11" t="n">
        <v>96510792</v>
      </c>
      <c r="B156" s="11" t="s">
        <v>787</v>
      </c>
      <c r="C156" s="11" t="n">
        <v>96510792</v>
      </c>
      <c r="D156" s="11" t="s">
        <v>787</v>
      </c>
      <c r="E156" s="11" t="s">
        <v>587</v>
      </c>
      <c r="F156" s="11" t="s">
        <v>275</v>
      </c>
      <c r="G156" s="11" t="s">
        <v>301</v>
      </c>
      <c r="H156" s="11" t="s">
        <v>51</v>
      </c>
      <c r="I156" s="11" t="s">
        <v>294</v>
      </c>
      <c r="J156" s="11" t="s">
        <v>321</v>
      </c>
      <c r="K156" s="11" t="n">
        <v>345</v>
      </c>
      <c r="L156" s="11"/>
      <c r="M156" s="11"/>
      <c r="N156" s="11"/>
      <c r="O156" s="43" t="n">
        <v>42959</v>
      </c>
      <c r="P156" s="11" t="s">
        <v>242</v>
      </c>
      <c r="Q156" s="11" t="n">
        <v>799488113</v>
      </c>
      <c r="R156" s="11" t="n">
        <v>38590</v>
      </c>
      <c r="S156" s="11" t="s">
        <v>788</v>
      </c>
      <c r="T156" s="11"/>
      <c r="U156" s="11" t="n">
        <v>1</v>
      </c>
      <c r="V156" s="11" t="s">
        <v>233</v>
      </c>
      <c r="W156" s="11" t="s">
        <v>789</v>
      </c>
      <c r="X156" s="11" t="s">
        <v>235</v>
      </c>
      <c r="Y156" s="11" t="n">
        <v>115</v>
      </c>
      <c r="Z156" s="11" t="s">
        <v>236</v>
      </c>
      <c r="AA156" s="11" t="n">
        <v>0</v>
      </c>
      <c r="AB156" s="11" t="n">
        <v>0</v>
      </c>
      <c r="AC156" s="11" t="n">
        <v>2</v>
      </c>
      <c r="AD156" s="11" t="s">
        <v>233</v>
      </c>
      <c r="AE156" s="11" t="s">
        <v>285</v>
      </c>
      <c r="AF156" s="11" t="s">
        <v>235</v>
      </c>
      <c r="AG156" s="11" t="n">
        <v>115</v>
      </c>
      <c r="AH156" s="11" t="s">
        <v>236</v>
      </c>
      <c r="AI156" s="11" t="n">
        <v>0</v>
      </c>
      <c r="AJ156" s="11" t="n">
        <v>0</v>
      </c>
      <c r="AK156" s="11" t="n">
        <v>3</v>
      </c>
      <c r="AL156" s="11" t="s">
        <v>233</v>
      </c>
      <c r="AM156" s="11" t="s">
        <v>237</v>
      </c>
      <c r="AN156" s="11" t="s">
        <v>235</v>
      </c>
      <c r="AO156" s="11" t="n">
        <v>115</v>
      </c>
      <c r="AP156" s="11" t="s">
        <v>236</v>
      </c>
      <c r="AQ156" s="11" t="n">
        <v>0</v>
      </c>
      <c r="AR156" s="11" t="n">
        <v>0</v>
      </c>
    </row>
    <row r="157" customFormat="false" ht="15.75" hidden="false" customHeight="false" outlineLevel="0" collapsed="false">
      <c r="A157" s="11" t="n">
        <v>96498984</v>
      </c>
      <c r="B157" s="11" t="s">
        <v>790</v>
      </c>
      <c r="C157" s="11" t="n">
        <v>96498983</v>
      </c>
      <c r="D157" s="11" t="s">
        <v>790</v>
      </c>
      <c r="E157" s="11" t="s">
        <v>463</v>
      </c>
      <c r="F157" s="11" t="s">
        <v>281</v>
      </c>
      <c r="G157" s="11" t="s">
        <v>306</v>
      </c>
      <c r="H157" s="11" t="s">
        <v>31</v>
      </c>
      <c r="I157" s="11" t="s">
        <v>300</v>
      </c>
      <c r="J157" s="11" t="s">
        <v>325</v>
      </c>
      <c r="K157" s="11" t="n">
        <v>330</v>
      </c>
      <c r="L157" s="11"/>
      <c r="M157" s="11"/>
      <c r="N157" s="11"/>
      <c r="O157" s="43" t="n">
        <v>44408</v>
      </c>
      <c r="P157" s="11" t="s">
        <v>242</v>
      </c>
      <c r="Q157" s="11" t="n">
        <v>605146134</v>
      </c>
      <c r="R157" s="11" t="n">
        <v>8220</v>
      </c>
      <c r="S157" s="11" t="s">
        <v>791</v>
      </c>
      <c r="T157" s="11"/>
      <c r="U157" s="11" t="n">
        <v>1</v>
      </c>
      <c r="V157" s="11" t="s">
        <v>233</v>
      </c>
      <c r="W157" s="11" t="s">
        <v>792</v>
      </c>
      <c r="X157" s="11" t="s">
        <v>235</v>
      </c>
      <c r="Y157" s="11" t="n">
        <v>110</v>
      </c>
      <c r="Z157" s="11" t="s">
        <v>236</v>
      </c>
      <c r="AA157" s="11" t="n">
        <v>0</v>
      </c>
      <c r="AB157" s="11" t="n">
        <v>0</v>
      </c>
      <c r="AC157" s="11" t="n">
        <v>2</v>
      </c>
      <c r="AD157" s="11" t="s">
        <v>233</v>
      </c>
      <c r="AE157" s="11" t="s">
        <v>285</v>
      </c>
      <c r="AF157" s="11" t="s">
        <v>235</v>
      </c>
      <c r="AG157" s="11" t="n">
        <v>110</v>
      </c>
      <c r="AH157" s="11" t="s">
        <v>236</v>
      </c>
      <c r="AI157" s="11" t="n">
        <v>0</v>
      </c>
      <c r="AJ157" s="11" t="n">
        <v>0</v>
      </c>
      <c r="AK157" s="11" t="n">
        <v>3</v>
      </c>
      <c r="AL157" s="11" t="s">
        <v>233</v>
      </c>
      <c r="AM157" s="11" t="s">
        <v>237</v>
      </c>
      <c r="AN157" s="11" t="s">
        <v>235</v>
      </c>
      <c r="AO157" s="11" t="n">
        <v>110</v>
      </c>
      <c r="AP157" s="11" t="s">
        <v>236</v>
      </c>
      <c r="AQ157" s="11" t="n">
        <v>0</v>
      </c>
      <c r="AR157" s="11" t="n">
        <v>0</v>
      </c>
    </row>
    <row r="158" customFormat="false" ht="15.75" hidden="false" customHeight="false" outlineLevel="0" collapsed="false">
      <c r="A158" s="11" t="n">
        <v>96498983</v>
      </c>
      <c r="B158" s="11" t="s">
        <v>790</v>
      </c>
      <c r="C158" s="11" t="n">
        <v>96498983</v>
      </c>
      <c r="D158" s="11" t="s">
        <v>790</v>
      </c>
      <c r="E158" s="11" t="s">
        <v>463</v>
      </c>
      <c r="F158" s="11" t="s">
        <v>281</v>
      </c>
      <c r="G158" s="11" t="s">
        <v>306</v>
      </c>
      <c r="H158" s="11" t="s">
        <v>28</v>
      </c>
      <c r="I158" s="11" t="s">
        <v>305</v>
      </c>
      <c r="J158" s="11" t="s">
        <v>334</v>
      </c>
      <c r="K158" s="11" t="n">
        <v>396</v>
      </c>
      <c r="L158" s="11"/>
      <c r="M158" s="11"/>
      <c r="N158" s="11"/>
      <c r="O158" s="44" t="n">
        <v>32868</v>
      </c>
      <c r="P158" s="11" t="s">
        <v>231</v>
      </c>
      <c r="Q158" s="11" t="n">
        <v>621631382</v>
      </c>
      <c r="R158" s="11" t="n">
        <v>51490</v>
      </c>
      <c r="S158" s="11" t="s">
        <v>793</v>
      </c>
      <c r="T158" s="11"/>
      <c r="U158" s="11" t="n">
        <v>1</v>
      </c>
      <c r="V158" s="11" t="s">
        <v>233</v>
      </c>
      <c r="W158" s="11" t="s">
        <v>792</v>
      </c>
      <c r="X158" s="11" t="s">
        <v>235</v>
      </c>
      <c r="Y158" s="11" t="n">
        <v>132</v>
      </c>
      <c r="Z158" s="11" t="s">
        <v>236</v>
      </c>
      <c r="AA158" s="11" t="n">
        <v>0</v>
      </c>
      <c r="AB158" s="11" t="n">
        <v>0</v>
      </c>
      <c r="AC158" s="11" t="n">
        <v>2</v>
      </c>
      <c r="AD158" s="11" t="s">
        <v>233</v>
      </c>
      <c r="AE158" s="11" t="s">
        <v>285</v>
      </c>
      <c r="AF158" s="11" t="s">
        <v>235</v>
      </c>
      <c r="AG158" s="11" t="n">
        <v>132</v>
      </c>
      <c r="AH158" s="11" t="s">
        <v>236</v>
      </c>
      <c r="AI158" s="11" t="n">
        <v>0</v>
      </c>
      <c r="AJ158" s="11" t="n">
        <v>0</v>
      </c>
      <c r="AK158" s="11" t="n">
        <v>3</v>
      </c>
      <c r="AL158" s="11" t="s">
        <v>233</v>
      </c>
      <c r="AM158" s="11" t="s">
        <v>237</v>
      </c>
      <c r="AN158" s="11" t="s">
        <v>235</v>
      </c>
      <c r="AO158" s="11" t="n">
        <v>132</v>
      </c>
      <c r="AP158" s="11" t="s">
        <v>236</v>
      </c>
      <c r="AQ158" s="11" t="n">
        <v>0</v>
      </c>
      <c r="AR158" s="11" t="n">
        <v>0</v>
      </c>
    </row>
    <row r="159" customFormat="false" ht="15.75" hidden="false" customHeight="false" outlineLevel="0" collapsed="false">
      <c r="A159" s="11" t="n">
        <v>96497536</v>
      </c>
      <c r="B159" s="11" t="s">
        <v>794</v>
      </c>
      <c r="C159" s="11" t="n">
        <v>96497536</v>
      </c>
      <c r="D159" s="11" t="s">
        <v>794</v>
      </c>
      <c r="E159" s="11" t="s">
        <v>795</v>
      </c>
      <c r="F159" s="11" t="s">
        <v>288</v>
      </c>
      <c r="G159" s="11" t="s">
        <v>313</v>
      </c>
      <c r="H159" s="11" t="s">
        <v>51</v>
      </c>
      <c r="I159" s="11" t="s">
        <v>308</v>
      </c>
      <c r="J159" s="11" t="s">
        <v>230</v>
      </c>
      <c r="K159" s="11" t="n">
        <v>345</v>
      </c>
      <c r="L159" s="11"/>
      <c r="M159" s="11"/>
      <c r="N159" s="11"/>
      <c r="O159" s="43" t="n">
        <v>43300</v>
      </c>
      <c r="P159" s="11" t="s">
        <v>242</v>
      </c>
      <c r="Q159" s="11" t="n">
        <v>630259375</v>
      </c>
      <c r="R159" s="11" t="n">
        <v>71260</v>
      </c>
      <c r="S159" s="11" t="s">
        <v>796</v>
      </c>
      <c r="T159" s="11"/>
      <c r="U159" s="11" t="n">
        <v>1</v>
      </c>
      <c r="V159" s="11" t="s">
        <v>233</v>
      </c>
      <c r="W159" s="11" t="s">
        <v>797</v>
      </c>
      <c r="X159" s="11" t="s">
        <v>235</v>
      </c>
      <c r="Y159" s="11" t="n">
        <v>115</v>
      </c>
      <c r="Z159" s="11" t="s">
        <v>236</v>
      </c>
      <c r="AA159" s="11" t="n">
        <v>0</v>
      </c>
      <c r="AB159" s="11" t="n">
        <v>0</v>
      </c>
      <c r="AC159" s="11" t="n">
        <v>2</v>
      </c>
      <c r="AD159" s="11" t="s">
        <v>233</v>
      </c>
      <c r="AE159" s="11" t="s">
        <v>285</v>
      </c>
      <c r="AF159" s="11" t="s">
        <v>235</v>
      </c>
      <c r="AG159" s="11" t="n">
        <v>115</v>
      </c>
      <c r="AH159" s="11" t="s">
        <v>236</v>
      </c>
      <c r="AI159" s="11" t="n">
        <v>0</v>
      </c>
      <c r="AJ159" s="11" t="n">
        <v>0</v>
      </c>
      <c r="AK159" s="11" t="n">
        <v>3</v>
      </c>
      <c r="AL159" s="11" t="s">
        <v>233</v>
      </c>
      <c r="AM159" s="11" t="s">
        <v>237</v>
      </c>
      <c r="AN159" s="11" t="s">
        <v>235</v>
      </c>
      <c r="AO159" s="11" t="n">
        <v>115</v>
      </c>
      <c r="AP159" s="11" t="s">
        <v>236</v>
      </c>
      <c r="AQ159" s="11" t="n">
        <v>0</v>
      </c>
      <c r="AR159" s="11" t="n">
        <v>0</v>
      </c>
    </row>
    <row r="160" customFormat="false" ht="15.75" hidden="false" customHeight="false" outlineLevel="0" collapsed="false">
      <c r="A160" s="11" t="n">
        <v>96494098</v>
      </c>
      <c r="B160" s="11" t="s">
        <v>798</v>
      </c>
      <c r="C160" s="11" t="n">
        <v>96494098</v>
      </c>
      <c r="D160" s="11" t="s">
        <v>798</v>
      </c>
      <c r="E160" s="11" t="s">
        <v>799</v>
      </c>
      <c r="F160" s="11" t="s">
        <v>294</v>
      </c>
      <c r="G160" s="11" t="s">
        <v>321</v>
      </c>
      <c r="H160" s="11" t="s">
        <v>32</v>
      </c>
      <c r="I160" s="11" t="s">
        <v>312</v>
      </c>
      <c r="J160" s="11" t="s">
        <v>241</v>
      </c>
      <c r="K160" s="11" t="n">
        <v>330</v>
      </c>
      <c r="L160" s="11"/>
      <c r="M160" s="11"/>
      <c r="N160" s="11"/>
      <c r="O160" s="44" t="n">
        <v>44145</v>
      </c>
      <c r="P160" s="11" t="s">
        <v>242</v>
      </c>
      <c r="Q160" s="11" t="n">
        <v>651941725</v>
      </c>
      <c r="R160" s="11" t="n">
        <v>7110</v>
      </c>
      <c r="S160" s="11" t="s">
        <v>800</v>
      </c>
      <c r="T160" s="11"/>
      <c r="U160" s="11" t="n">
        <v>1</v>
      </c>
      <c r="V160" s="11" t="s">
        <v>233</v>
      </c>
      <c r="W160" s="11" t="s">
        <v>801</v>
      </c>
      <c r="X160" s="11" t="s">
        <v>235</v>
      </c>
      <c r="Y160" s="11" t="n">
        <v>110</v>
      </c>
      <c r="Z160" s="11" t="s">
        <v>236</v>
      </c>
      <c r="AA160" s="11" t="n">
        <v>0</v>
      </c>
      <c r="AB160" s="11" t="n">
        <v>0</v>
      </c>
      <c r="AC160" s="11" t="n">
        <v>2</v>
      </c>
      <c r="AD160" s="11" t="s">
        <v>233</v>
      </c>
      <c r="AE160" s="11" t="s">
        <v>285</v>
      </c>
      <c r="AF160" s="11" t="s">
        <v>235</v>
      </c>
      <c r="AG160" s="11" t="n">
        <v>110</v>
      </c>
      <c r="AH160" s="11" t="s">
        <v>236</v>
      </c>
      <c r="AI160" s="11" t="n">
        <v>0</v>
      </c>
      <c r="AJ160" s="11" t="n">
        <v>0</v>
      </c>
      <c r="AK160" s="11" t="n">
        <v>3</v>
      </c>
      <c r="AL160" s="11" t="s">
        <v>233</v>
      </c>
      <c r="AM160" s="11" t="s">
        <v>237</v>
      </c>
      <c r="AN160" s="11" t="s">
        <v>235</v>
      </c>
      <c r="AO160" s="11" t="n">
        <v>110</v>
      </c>
      <c r="AP160" s="11" t="s">
        <v>236</v>
      </c>
      <c r="AQ160" s="11" t="n">
        <v>0</v>
      </c>
      <c r="AR160" s="11" t="n">
        <v>0</v>
      </c>
    </row>
    <row r="161" customFormat="false" ht="15.75" hidden="false" customHeight="false" outlineLevel="0" collapsed="false">
      <c r="A161" s="11" t="n">
        <v>96424715</v>
      </c>
      <c r="B161" s="11" t="s">
        <v>802</v>
      </c>
      <c r="C161" s="11" t="n">
        <v>96424715</v>
      </c>
      <c r="D161" s="11" t="s">
        <v>802</v>
      </c>
      <c r="E161" s="11" t="s">
        <v>536</v>
      </c>
      <c r="F161" s="11" t="s">
        <v>300</v>
      </c>
      <c r="G161" s="11" t="s">
        <v>325</v>
      </c>
      <c r="H161" s="11" t="s">
        <v>36</v>
      </c>
      <c r="I161" s="11" t="s">
        <v>320</v>
      </c>
      <c r="J161" s="11" t="s">
        <v>248</v>
      </c>
      <c r="K161" s="11" t="n">
        <v>360</v>
      </c>
      <c r="L161" s="11"/>
      <c r="M161" s="11"/>
      <c r="N161" s="11"/>
      <c r="O161" s="43" t="n">
        <v>42190</v>
      </c>
      <c r="P161" s="11" t="s">
        <v>242</v>
      </c>
      <c r="Q161" s="11" t="n">
        <v>797025697</v>
      </c>
      <c r="R161" s="11" t="n">
        <v>66370</v>
      </c>
      <c r="S161" s="11" t="s">
        <v>803</v>
      </c>
      <c r="T161" s="11"/>
      <c r="U161" s="11" t="n">
        <v>1</v>
      </c>
      <c r="V161" s="11" t="s">
        <v>233</v>
      </c>
      <c r="W161" s="11" t="s">
        <v>804</v>
      </c>
      <c r="X161" s="11" t="s">
        <v>235</v>
      </c>
      <c r="Y161" s="11" t="n">
        <v>120</v>
      </c>
      <c r="Z161" s="11" t="s">
        <v>236</v>
      </c>
      <c r="AA161" s="11" t="n">
        <v>0</v>
      </c>
      <c r="AB161" s="11" t="n">
        <v>0</v>
      </c>
      <c r="AC161" s="11" t="n">
        <v>2</v>
      </c>
      <c r="AD161" s="11" t="s">
        <v>233</v>
      </c>
      <c r="AE161" s="11" t="s">
        <v>285</v>
      </c>
      <c r="AF161" s="11" t="s">
        <v>235</v>
      </c>
      <c r="AG161" s="11" t="n">
        <v>120</v>
      </c>
      <c r="AH161" s="11" t="s">
        <v>236</v>
      </c>
      <c r="AI161" s="11" t="n">
        <v>0</v>
      </c>
      <c r="AJ161" s="11" t="n">
        <v>0</v>
      </c>
      <c r="AK161" s="11" t="n">
        <v>3</v>
      </c>
      <c r="AL161" s="11" t="s">
        <v>233</v>
      </c>
      <c r="AM161" s="11" t="s">
        <v>237</v>
      </c>
      <c r="AN161" s="11" t="s">
        <v>235</v>
      </c>
      <c r="AO161" s="11" t="n">
        <v>120</v>
      </c>
      <c r="AP161" s="11" t="s">
        <v>236</v>
      </c>
      <c r="AQ161" s="11" t="n">
        <v>0</v>
      </c>
      <c r="AR161" s="11" t="n">
        <v>0</v>
      </c>
    </row>
    <row r="162" customFormat="false" ht="15.75" hidden="false" customHeight="false" outlineLevel="0" collapsed="false">
      <c r="A162" s="11" t="n">
        <v>96407629</v>
      </c>
      <c r="B162" s="11" t="s">
        <v>805</v>
      </c>
      <c r="C162" s="11" t="n">
        <v>96407629</v>
      </c>
      <c r="D162" s="11" t="s">
        <v>805</v>
      </c>
      <c r="E162" s="11" t="s">
        <v>540</v>
      </c>
      <c r="F162" s="11" t="s">
        <v>305</v>
      </c>
      <c r="G162" s="11" t="s">
        <v>334</v>
      </c>
      <c r="H162" s="11" t="s">
        <v>38</v>
      </c>
      <c r="I162" s="11" t="s">
        <v>229</v>
      </c>
      <c r="J162" s="11" t="s">
        <v>258</v>
      </c>
      <c r="K162" s="11" t="n">
        <v>330</v>
      </c>
      <c r="L162" s="11"/>
      <c r="M162" s="11"/>
      <c r="N162" s="11"/>
      <c r="O162" s="43" t="n">
        <v>25714</v>
      </c>
      <c r="P162" s="11" t="s">
        <v>242</v>
      </c>
      <c r="Q162" s="11" t="n">
        <v>649269755</v>
      </c>
      <c r="R162" s="11" t="n">
        <v>39240</v>
      </c>
      <c r="S162" s="11" t="s">
        <v>806</v>
      </c>
      <c r="T162" s="11"/>
      <c r="U162" s="11" t="n">
        <v>1</v>
      </c>
      <c r="V162" s="11" t="s">
        <v>233</v>
      </c>
      <c r="W162" s="11" t="s">
        <v>807</v>
      </c>
      <c r="X162" s="11" t="s">
        <v>235</v>
      </c>
      <c r="Y162" s="11" t="n">
        <v>110</v>
      </c>
      <c r="Z162" s="11" t="s">
        <v>236</v>
      </c>
      <c r="AA162" s="11" t="n">
        <v>0</v>
      </c>
      <c r="AB162" s="11" t="n">
        <v>0</v>
      </c>
      <c r="AC162" s="11" t="n">
        <v>2</v>
      </c>
      <c r="AD162" s="11" t="s">
        <v>233</v>
      </c>
      <c r="AE162" s="11" t="s">
        <v>285</v>
      </c>
      <c r="AF162" s="11" t="s">
        <v>235</v>
      </c>
      <c r="AG162" s="11" t="n">
        <v>110</v>
      </c>
      <c r="AH162" s="11" t="s">
        <v>236</v>
      </c>
      <c r="AI162" s="11" t="n">
        <v>0</v>
      </c>
      <c r="AJ162" s="11" t="n">
        <v>0</v>
      </c>
      <c r="AK162" s="11" t="n">
        <v>3</v>
      </c>
      <c r="AL162" s="11" t="s">
        <v>233</v>
      </c>
      <c r="AM162" s="11" t="s">
        <v>237</v>
      </c>
      <c r="AN162" s="11" t="s">
        <v>235</v>
      </c>
      <c r="AO162" s="11" t="n">
        <v>110</v>
      </c>
      <c r="AP162" s="11" t="s">
        <v>236</v>
      </c>
      <c r="AQ162" s="11" t="n">
        <v>0</v>
      </c>
      <c r="AR162" s="11" t="n">
        <v>0</v>
      </c>
    </row>
    <row r="163" customFormat="false" ht="15.75" hidden="false" customHeight="false" outlineLevel="0" collapsed="false">
      <c r="A163" s="11" t="n">
        <v>96382814</v>
      </c>
      <c r="B163" s="11" t="s">
        <v>808</v>
      </c>
      <c r="C163" s="11" t="n">
        <v>96382814</v>
      </c>
      <c r="D163" s="11" t="s">
        <v>808</v>
      </c>
      <c r="E163" s="11" t="s">
        <v>809</v>
      </c>
      <c r="F163" s="11" t="s">
        <v>300</v>
      </c>
      <c r="G163" s="11" t="s">
        <v>230</v>
      </c>
      <c r="H163" s="11" t="s">
        <v>41</v>
      </c>
      <c r="I163" s="11" t="s">
        <v>240</v>
      </c>
      <c r="J163" s="11" t="s">
        <v>264</v>
      </c>
      <c r="K163" s="11" t="n">
        <v>396</v>
      </c>
      <c r="L163" s="11"/>
      <c r="M163" s="11"/>
      <c r="N163" s="11"/>
      <c r="O163" s="43" t="n">
        <v>34728</v>
      </c>
      <c r="P163" s="11" t="s">
        <v>242</v>
      </c>
      <c r="Q163" s="11" t="n">
        <v>740946895</v>
      </c>
      <c r="R163" s="11" t="n">
        <v>43380</v>
      </c>
      <c r="S163" s="11" t="s">
        <v>810</v>
      </c>
      <c r="T163" s="11"/>
      <c r="U163" s="11" t="n">
        <v>1</v>
      </c>
      <c r="V163" s="11" t="s">
        <v>233</v>
      </c>
      <c r="W163" s="11" t="s">
        <v>811</v>
      </c>
      <c r="X163" s="11" t="s">
        <v>235</v>
      </c>
      <c r="Y163" s="11" t="n">
        <v>132</v>
      </c>
      <c r="Z163" s="11" t="s">
        <v>236</v>
      </c>
      <c r="AA163" s="11" t="n">
        <v>0</v>
      </c>
      <c r="AB163" s="11" t="n">
        <v>0</v>
      </c>
      <c r="AC163" s="11" t="n">
        <v>2</v>
      </c>
      <c r="AD163" s="11" t="s">
        <v>233</v>
      </c>
      <c r="AE163" s="11" t="s">
        <v>285</v>
      </c>
      <c r="AF163" s="11" t="s">
        <v>235</v>
      </c>
      <c r="AG163" s="11" t="n">
        <v>132</v>
      </c>
      <c r="AH163" s="11" t="s">
        <v>236</v>
      </c>
      <c r="AI163" s="11" t="n">
        <v>0</v>
      </c>
      <c r="AJ163" s="11" t="n">
        <v>0</v>
      </c>
      <c r="AK163" s="11" t="n">
        <v>3</v>
      </c>
      <c r="AL163" s="11" t="s">
        <v>233</v>
      </c>
      <c r="AM163" s="11" t="s">
        <v>237</v>
      </c>
      <c r="AN163" s="11" t="s">
        <v>235</v>
      </c>
      <c r="AO163" s="11" t="n">
        <v>132</v>
      </c>
      <c r="AP163" s="11" t="s">
        <v>236</v>
      </c>
      <c r="AQ163" s="11" t="n">
        <v>0</v>
      </c>
      <c r="AR163" s="11" t="n">
        <v>0</v>
      </c>
    </row>
    <row r="164" customFormat="false" ht="15.75" hidden="false" customHeight="false" outlineLevel="0" collapsed="false">
      <c r="A164" s="11" t="n">
        <v>96360253</v>
      </c>
      <c r="B164" s="11" t="s">
        <v>812</v>
      </c>
      <c r="C164" s="11" t="n">
        <v>96360253</v>
      </c>
      <c r="D164" s="11" t="s">
        <v>812</v>
      </c>
      <c r="E164" s="11" t="s">
        <v>813</v>
      </c>
      <c r="F164" s="11" t="s">
        <v>300</v>
      </c>
      <c r="G164" s="11" t="s">
        <v>241</v>
      </c>
      <c r="H164" s="11" t="s">
        <v>28</v>
      </c>
      <c r="I164" s="11" t="s">
        <v>240</v>
      </c>
      <c r="J164" s="11" t="s">
        <v>270</v>
      </c>
      <c r="K164" s="11" t="n">
        <v>396</v>
      </c>
      <c r="L164" s="11"/>
      <c r="M164" s="11"/>
      <c r="N164" s="11"/>
      <c r="O164" s="43" t="n">
        <v>33643</v>
      </c>
      <c r="P164" s="11" t="s">
        <v>242</v>
      </c>
      <c r="Q164" s="11" t="n">
        <v>622453133</v>
      </c>
      <c r="R164" s="11" t="n">
        <v>89440</v>
      </c>
      <c r="S164" s="11" t="s">
        <v>814</v>
      </c>
      <c r="T164" s="11"/>
      <c r="U164" s="11" t="n">
        <v>1</v>
      </c>
      <c r="V164" s="11" t="s">
        <v>233</v>
      </c>
      <c r="W164" s="11" t="s">
        <v>815</v>
      </c>
      <c r="X164" s="11"/>
      <c r="Y164" s="11" t="n">
        <v>132</v>
      </c>
      <c r="Z164" s="11" t="s">
        <v>363</v>
      </c>
      <c r="AA164" s="11" t="n">
        <v>1</v>
      </c>
      <c r="AB164" s="11" t="n">
        <v>132</v>
      </c>
      <c r="AC164" s="11" t="n">
        <v>2</v>
      </c>
      <c r="AD164" s="11" t="s">
        <v>233</v>
      </c>
      <c r="AE164" s="11" t="s">
        <v>285</v>
      </c>
      <c r="AF164" s="11" t="s">
        <v>235</v>
      </c>
      <c r="AG164" s="11" t="n">
        <v>132</v>
      </c>
      <c r="AH164" s="11" t="s">
        <v>236</v>
      </c>
      <c r="AI164" s="11" t="n">
        <v>0</v>
      </c>
      <c r="AJ164" s="11" t="n">
        <v>0</v>
      </c>
      <c r="AK164" s="11" t="n">
        <v>3</v>
      </c>
      <c r="AL164" s="11" t="s">
        <v>233</v>
      </c>
      <c r="AM164" s="11" t="s">
        <v>237</v>
      </c>
      <c r="AN164" s="11" t="s">
        <v>235</v>
      </c>
      <c r="AO164" s="11" t="n">
        <v>132</v>
      </c>
      <c r="AP164" s="11" t="s">
        <v>236</v>
      </c>
      <c r="AQ164" s="11" t="n">
        <v>0</v>
      </c>
      <c r="AR164" s="11" t="n">
        <v>0</v>
      </c>
    </row>
    <row r="165" customFormat="false" ht="15.75" hidden="false" customHeight="false" outlineLevel="0" collapsed="false">
      <c r="A165" s="11" t="n">
        <v>96303161</v>
      </c>
      <c r="B165" s="11" t="s">
        <v>816</v>
      </c>
      <c r="C165" s="11" t="n">
        <v>96303159</v>
      </c>
      <c r="D165" s="11" t="s">
        <v>816</v>
      </c>
      <c r="E165" s="11" t="s">
        <v>817</v>
      </c>
      <c r="F165" s="11" t="s">
        <v>308</v>
      </c>
      <c r="G165" s="11" t="s">
        <v>248</v>
      </c>
      <c r="H165" s="11" t="s">
        <v>30</v>
      </c>
      <c r="I165" s="11" t="s">
        <v>247</v>
      </c>
      <c r="J165" s="11" t="s">
        <v>276</v>
      </c>
      <c r="K165" s="11" t="n">
        <v>0</v>
      </c>
      <c r="L165" s="11"/>
      <c r="M165" s="11"/>
      <c r="N165" s="11"/>
      <c r="O165" s="43" t="n">
        <v>43468</v>
      </c>
      <c r="P165" s="11" t="s">
        <v>242</v>
      </c>
      <c r="Q165" s="11" t="n">
        <v>624352169</v>
      </c>
      <c r="R165" s="11" t="n">
        <v>48160</v>
      </c>
      <c r="S165" s="11" t="s">
        <v>818</v>
      </c>
      <c r="T165" s="11" t="s">
        <v>819</v>
      </c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</row>
    <row r="166" customFormat="false" ht="15.75" hidden="false" customHeight="false" outlineLevel="0" collapsed="false">
      <c r="A166" s="11" t="n">
        <v>96303160</v>
      </c>
      <c r="B166" s="11" t="s">
        <v>816</v>
      </c>
      <c r="C166" s="11" t="n">
        <v>96303159</v>
      </c>
      <c r="D166" s="11" t="s">
        <v>816</v>
      </c>
      <c r="E166" s="11" t="s">
        <v>817</v>
      </c>
      <c r="F166" s="11" t="s">
        <v>308</v>
      </c>
      <c r="G166" s="11" t="s">
        <v>248</v>
      </c>
      <c r="H166" s="11" t="s">
        <v>30</v>
      </c>
      <c r="I166" s="11" t="s">
        <v>253</v>
      </c>
      <c r="J166" s="11" t="s">
        <v>276</v>
      </c>
      <c r="K166" s="11" t="n">
        <v>0</v>
      </c>
      <c r="L166" s="11"/>
      <c r="M166" s="11"/>
      <c r="N166" s="11"/>
      <c r="O166" s="44" t="n">
        <v>41204</v>
      </c>
      <c r="P166" s="11" t="s">
        <v>231</v>
      </c>
      <c r="Q166" s="11" t="n">
        <v>684763292</v>
      </c>
      <c r="R166" s="11" t="n">
        <v>74660</v>
      </c>
      <c r="S166" s="11" t="s">
        <v>820</v>
      </c>
      <c r="T166" s="11" t="s">
        <v>821</v>
      </c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</row>
    <row r="167" customFormat="false" ht="15.75" hidden="false" customHeight="false" outlineLevel="0" collapsed="false">
      <c r="A167" s="11" t="n">
        <v>96303159</v>
      </c>
      <c r="B167" s="11" t="s">
        <v>816</v>
      </c>
      <c r="C167" s="11" t="n">
        <v>96303159</v>
      </c>
      <c r="D167" s="11" t="s">
        <v>816</v>
      </c>
      <c r="E167" s="11" t="s">
        <v>817</v>
      </c>
      <c r="F167" s="11" t="s">
        <v>308</v>
      </c>
      <c r="G167" s="11" t="s">
        <v>248</v>
      </c>
      <c r="H167" s="11" t="s">
        <v>30</v>
      </c>
      <c r="I167" s="11" t="s">
        <v>257</v>
      </c>
      <c r="J167" s="11" t="s">
        <v>276</v>
      </c>
      <c r="K167" s="11" t="n">
        <v>0</v>
      </c>
      <c r="L167" s="11"/>
      <c r="M167" s="11"/>
      <c r="N167" s="11"/>
      <c r="O167" s="44" t="n">
        <v>39772</v>
      </c>
      <c r="P167" s="11" t="s">
        <v>242</v>
      </c>
      <c r="Q167" s="11" t="n">
        <v>689732526</v>
      </c>
      <c r="R167" s="11" t="n">
        <v>3130</v>
      </c>
      <c r="S167" s="11" t="s">
        <v>822</v>
      </c>
      <c r="T167" s="11" t="s">
        <v>821</v>
      </c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</row>
    <row r="168" customFormat="false" ht="15.75" hidden="false" customHeight="false" outlineLevel="0" collapsed="false">
      <c r="A168" s="11" t="n">
        <v>96292993</v>
      </c>
      <c r="B168" s="11" t="s">
        <v>823</v>
      </c>
      <c r="C168" s="11" t="n">
        <v>96292993</v>
      </c>
      <c r="D168" s="11" t="s">
        <v>823</v>
      </c>
      <c r="E168" s="11" t="s">
        <v>824</v>
      </c>
      <c r="F168" s="11" t="s">
        <v>312</v>
      </c>
      <c r="G168" s="11" t="s">
        <v>258</v>
      </c>
      <c r="H168" s="11" t="s">
        <v>21</v>
      </c>
      <c r="I168" s="11" t="s">
        <v>263</v>
      </c>
      <c r="J168" s="11" t="s">
        <v>282</v>
      </c>
      <c r="K168" s="11" t="n">
        <v>330</v>
      </c>
      <c r="L168" s="11"/>
      <c r="M168" s="11"/>
      <c r="N168" s="11"/>
      <c r="O168" s="43" t="n">
        <v>43642</v>
      </c>
      <c r="P168" s="11" t="s">
        <v>242</v>
      </c>
      <c r="Q168" s="11" t="n">
        <v>724883832</v>
      </c>
      <c r="R168" s="11" t="n">
        <v>10400</v>
      </c>
      <c r="S168" s="11" t="s">
        <v>825</v>
      </c>
      <c r="T168" s="11"/>
      <c r="U168" s="11" t="n">
        <v>1</v>
      </c>
      <c r="V168" s="11" t="s">
        <v>233</v>
      </c>
      <c r="W168" s="11" t="s">
        <v>826</v>
      </c>
      <c r="X168" s="11" t="s">
        <v>235</v>
      </c>
      <c r="Y168" s="11" t="n">
        <v>110</v>
      </c>
      <c r="Z168" s="11" t="s">
        <v>236</v>
      </c>
      <c r="AA168" s="11" t="n">
        <v>0</v>
      </c>
      <c r="AB168" s="11" t="n">
        <v>0</v>
      </c>
      <c r="AC168" s="11" t="n">
        <v>2</v>
      </c>
      <c r="AD168" s="11" t="s">
        <v>233</v>
      </c>
      <c r="AE168" s="11" t="s">
        <v>285</v>
      </c>
      <c r="AF168" s="11" t="s">
        <v>235</v>
      </c>
      <c r="AG168" s="11" t="n">
        <v>110</v>
      </c>
      <c r="AH168" s="11" t="s">
        <v>236</v>
      </c>
      <c r="AI168" s="11" t="n">
        <v>0</v>
      </c>
      <c r="AJ168" s="11" t="n">
        <v>0</v>
      </c>
      <c r="AK168" s="11" t="n">
        <v>3</v>
      </c>
      <c r="AL168" s="11" t="s">
        <v>233</v>
      </c>
      <c r="AM168" s="11" t="s">
        <v>237</v>
      </c>
      <c r="AN168" s="11" t="s">
        <v>235</v>
      </c>
      <c r="AO168" s="11" t="n">
        <v>110</v>
      </c>
      <c r="AP168" s="11" t="s">
        <v>236</v>
      </c>
      <c r="AQ168" s="11" t="n">
        <v>0</v>
      </c>
      <c r="AR168" s="11" t="n">
        <v>0</v>
      </c>
    </row>
    <row r="169" customFormat="false" ht="15.75" hidden="false" customHeight="false" outlineLevel="0" collapsed="false">
      <c r="A169" s="11" t="n">
        <v>96249026</v>
      </c>
      <c r="B169" s="11" t="s">
        <v>827</v>
      </c>
      <c r="C169" s="11" t="n">
        <v>96249026</v>
      </c>
      <c r="D169" s="11" t="s">
        <v>827</v>
      </c>
      <c r="E169" s="11" t="s">
        <v>268</v>
      </c>
      <c r="F169" s="11" t="s">
        <v>305</v>
      </c>
      <c r="G169" s="11" t="s">
        <v>264</v>
      </c>
      <c r="H169" s="11" t="s">
        <v>45</v>
      </c>
      <c r="I169" s="11" t="s">
        <v>269</v>
      </c>
      <c r="J169" s="11" t="s">
        <v>289</v>
      </c>
      <c r="K169" s="11" t="n">
        <v>330</v>
      </c>
      <c r="L169" s="11"/>
      <c r="M169" s="11"/>
      <c r="N169" s="11"/>
      <c r="O169" s="43" t="n">
        <v>43491</v>
      </c>
      <c r="P169" s="11" t="s">
        <v>231</v>
      </c>
      <c r="Q169" s="11" t="n">
        <v>679063228</v>
      </c>
      <c r="R169" s="11" t="n">
        <v>80620</v>
      </c>
      <c r="S169" s="11" t="s">
        <v>828</v>
      </c>
      <c r="T169" s="11"/>
      <c r="U169" s="11" t="n">
        <v>1</v>
      </c>
      <c r="V169" s="11" t="s">
        <v>233</v>
      </c>
      <c r="W169" s="11" t="s">
        <v>829</v>
      </c>
      <c r="X169" s="11" t="s">
        <v>235</v>
      </c>
      <c r="Y169" s="11" t="n">
        <v>110</v>
      </c>
      <c r="Z169" s="11" t="s">
        <v>236</v>
      </c>
      <c r="AA169" s="11" t="n">
        <v>0</v>
      </c>
      <c r="AB169" s="11" t="n">
        <v>0</v>
      </c>
      <c r="AC169" s="11" t="n">
        <v>2</v>
      </c>
      <c r="AD169" s="11" t="s">
        <v>233</v>
      </c>
      <c r="AE169" s="11" t="s">
        <v>285</v>
      </c>
      <c r="AF169" s="11" t="s">
        <v>235</v>
      </c>
      <c r="AG169" s="11" t="n">
        <v>110</v>
      </c>
      <c r="AH169" s="11" t="s">
        <v>236</v>
      </c>
      <c r="AI169" s="11" t="n">
        <v>0</v>
      </c>
      <c r="AJ169" s="11" t="n">
        <v>0</v>
      </c>
      <c r="AK169" s="11" t="n">
        <v>3</v>
      </c>
      <c r="AL169" s="11" t="s">
        <v>233</v>
      </c>
      <c r="AM169" s="11" t="s">
        <v>237</v>
      </c>
      <c r="AN169" s="11" t="s">
        <v>235</v>
      </c>
      <c r="AO169" s="11" t="n">
        <v>110</v>
      </c>
      <c r="AP169" s="11" t="s">
        <v>236</v>
      </c>
      <c r="AQ169" s="11" t="n">
        <v>0</v>
      </c>
      <c r="AR169" s="11" t="n">
        <v>0</v>
      </c>
    </row>
    <row r="170" customFormat="false" ht="15.75" hidden="false" customHeight="false" outlineLevel="0" collapsed="false">
      <c r="A170" s="11" t="n">
        <v>96245026</v>
      </c>
      <c r="B170" s="11" t="s">
        <v>830</v>
      </c>
      <c r="C170" s="11" t="n">
        <v>96245026</v>
      </c>
      <c r="D170" s="11" t="s">
        <v>830</v>
      </c>
      <c r="E170" s="11" t="s">
        <v>831</v>
      </c>
      <c r="F170" s="11" t="s">
        <v>312</v>
      </c>
      <c r="G170" s="11" t="s">
        <v>270</v>
      </c>
      <c r="H170" s="11" t="s">
        <v>40</v>
      </c>
      <c r="I170" s="11" t="s">
        <v>275</v>
      </c>
      <c r="J170" s="11" t="s">
        <v>295</v>
      </c>
      <c r="K170" s="11" t="n">
        <v>396</v>
      </c>
      <c r="L170" s="11"/>
      <c r="M170" s="11"/>
      <c r="N170" s="11"/>
      <c r="O170" s="44" t="n">
        <v>30298</v>
      </c>
      <c r="P170" s="11" t="s">
        <v>231</v>
      </c>
      <c r="Q170" s="11" t="n">
        <v>762241406</v>
      </c>
      <c r="R170" s="11" t="n">
        <v>59144</v>
      </c>
      <c r="S170" s="11" t="s">
        <v>832</v>
      </c>
      <c r="T170" s="11"/>
      <c r="U170" s="11" t="n">
        <v>1</v>
      </c>
      <c r="V170" s="11" t="s">
        <v>233</v>
      </c>
      <c r="W170" s="11" t="s">
        <v>833</v>
      </c>
      <c r="X170" s="11" t="s">
        <v>235</v>
      </c>
      <c r="Y170" s="11" t="n">
        <v>132</v>
      </c>
      <c r="Z170" s="11" t="s">
        <v>236</v>
      </c>
      <c r="AA170" s="11" t="n">
        <v>0</v>
      </c>
      <c r="AB170" s="11" t="n">
        <v>0</v>
      </c>
      <c r="AC170" s="11" t="n">
        <v>2</v>
      </c>
      <c r="AD170" s="11" t="s">
        <v>233</v>
      </c>
      <c r="AE170" s="11" t="s">
        <v>285</v>
      </c>
      <c r="AF170" s="11" t="s">
        <v>235</v>
      </c>
      <c r="AG170" s="11" t="n">
        <v>132</v>
      </c>
      <c r="AH170" s="11" t="s">
        <v>236</v>
      </c>
      <c r="AI170" s="11" t="n">
        <v>0</v>
      </c>
      <c r="AJ170" s="11" t="n">
        <v>0</v>
      </c>
      <c r="AK170" s="11" t="n">
        <v>3</v>
      </c>
      <c r="AL170" s="11" t="s">
        <v>233</v>
      </c>
      <c r="AM170" s="11" t="s">
        <v>237</v>
      </c>
      <c r="AN170" s="11" t="s">
        <v>235</v>
      </c>
      <c r="AO170" s="11" t="n">
        <v>132</v>
      </c>
      <c r="AP170" s="11" t="s">
        <v>236</v>
      </c>
      <c r="AQ170" s="11" t="n">
        <v>0</v>
      </c>
      <c r="AR170" s="11" t="n">
        <v>0</v>
      </c>
    </row>
    <row r="171" customFormat="false" ht="15.75" hidden="false" customHeight="false" outlineLevel="0" collapsed="false">
      <c r="A171" s="11" t="n">
        <v>96235378</v>
      </c>
      <c r="B171" s="11" t="s">
        <v>834</v>
      </c>
      <c r="C171" s="11" t="n">
        <v>96235378</v>
      </c>
      <c r="D171" s="11" t="s">
        <v>834</v>
      </c>
      <c r="E171" s="11" t="s">
        <v>835</v>
      </c>
      <c r="F171" s="11" t="s">
        <v>320</v>
      </c>
      <c r="G171" s="11" t="s">
        <v>276</v>
      </c>
      <c r="H171" s="11" t="s">
        <v>38</v>
      </c>
      <c r="I171" s="11" t="s">
        <v>240</v>
      </c>
      <c r="J171" s="11" t="s">
        <v>301</v>
      </c>
      <c r="K171" s="11" t="n">
        <v>330</v>
      </c>
      <c r="L171" s="11"/>
      <c r="M171" s="11"/>
      <c r="N171" s="11"/>
      <c r="O171" s="43" t="n">
        <v>43888</v>
      </c>
      <c r="P171" s="11" t="s">
        <v>231</v>
      </c>
      <c r="Q171" s="11" t="n">
        <v>634844100</v>
      </c>
      <c r="R171" s="11" t="n">
        <v>76190</v>
      </c>
      <c r="S171" s="11" t="s">
        <v>836</v>
      </c>
      <c r="T171" s="11"/>
      <c r="U171" s="11" t="n">
        <v>1</v>
      </c>
      <c r="V171" s="11" t="s">
        <v>233</v>
      </c>
      <c r="W171" s="11" t="s">
        <v>834</v>
      </c>
      <c r="X171" s="11" t="s">
        <v>235</v>
      </c>
      <c r="Y171" s="11" t="n">
        <v>110</v>
      </c>
      <c r="Z171" s="11" t="s">
        <v>236</v>
      </c>
      <c r="AA171" s="11" t="n">
        <v>0</v>
      </c>
      <c r="AB171" s="11" t="n">
        <v>0</v>
      </c>
      <c r="AC171" s="11" t="n">
        <v>2</v>
      </c>
      <c r="AD171" s="11" t="s">
        <v>233</v>
      </c>
      <c r="AE171" s="11" t="s">
        <v>285</v>
      </c>
      <c r="AF171" s="11" t="s">
        <v>235</v>
      </c>
      <c r="AG171" s="11" t="n">
        <v>110</v>
      </c>
      <c r="AH171" s="11" t="s">
        <v>236</v>
      </c>
      <c r="AI171" s="11" t="n">
        <v>0</v>
      </c>
      <c r="AJ171" s="11" t="n">
        <v>0</v>
      </c>
      <c r="AK171" s="11" t="n">
        <v>3</v>
      </c>
      <c r="AL171" s="11" t="s">
        <v>233</v>
      </c>
      <c r="AM171" s="11" t="s">
        <v>237</v>
      </c>
      <c r="AN171" s="11" t="s">
        <v>235</v>
      </c>
      <c r="AO171" s="11" t="n">
        <v>110</v>
      </c>
      <c r="AP171" s="11" t="s">
        <v>236</v>
      </c>
      <c r="AQ171" s="11" t="n">
        <v>0</v>
      </c>
      <c r="AR171" s="11" t="n">
        <v>0</v>
      </c>
    </row>
    <row r="172" customFormat="false" ht="15.75" hidden="false" customHeight="false" outlineLevel="0" collapsed="false">
      <c r="A172" s="11" t="n">
        <v>96221956</v>
      </c>
      <c r="B172" s="11" t="s">
        <v>837</v>
      </c>
      <c r="C172" s="11" t="n">
        <v>96221955</v>
      </c>
      <c r="D172" s="11" t="s">
        <v>837</v>
      </c>
      <c r="E172" s="11" t="s">
        <v>838</v>
      </c>
      <c r="F172" s="11" t="s">
        <v>229</v>
      </c>
      <c r="G172" s="11" t="s">
        <v>282</v>
      </c>
      <c r="H172" s="11" t="s">
        <v>42</v>
      </c>
      <c r="I172" s="11" t="s">
        <v>281</v>
      </c>
      <c r="J172" s="11" t="s">
        <v>306</v>
      </c>
      <c r="K172" s="11" t="n">
        <v>330</v>
      </c>
      <c r="L172" s="11"/>
      <c r="M172" s="11"/>
      <c r="N172" s="11"/>
      <c r="O172" s="44" t="n">
        <v>44482</v>
      </c>
      <c r="P172" s="11" t="s">
        <v>242</v>
      </c>
      <c r="Q172" s="11" t="n">
        <v>772221050</v>
      </c>
      <c r="R172" s="11" t="n">
        <v>22720</v>
      </c>
      <c r="S172" s="11" t="s">
        <v>839</v>
      </c>
      <c r="T172" s="11"/>
      <c r="U172" s="11" t="n">
        <v>1</v>
      </c>
      <c r="V172" s="11" t="s">
        <v>233</v>
      </c>
      <c r="W172" s="11" t="s">
        <v>837</v>
      </c>
      <c r="X172" s="11" t="s">
        <v>235</v>
      </c>
      <c r="Y172" s="11" t="n">
        <v>110</v>
      </c>
      <c r="Z172" s="11" t="s">
        <v>236</v>
      </c>
      <c r="AA172" s="11" t="n">
        <v>0</v>
      </c>
      <c r="AB172" s="11" t="n">
        <v>0</v>
      </c>
      <c r="AC172" s="11" t="n">
        <v>2</v>
      </c>
      <c r="AD172" s="11" t="s">
        <v>233</v>
      </c>
      <c r="AE172" s="11" t="s">
        <v>285</v>
      </c>
      <c r="AF172" s="11" t="s">
        <v>235</v>
      </c>
      <c r="AG172" s="11" t="n">
        <v>110</v>
      </c>
      <c r="AH172" s="11" t="s">
        <v>236</v>
      </c>
      <c r="AI172" s="11" t="n">
        <v>0</v>
      </c>
      <c r="AJ172" s="11" t="n">
        <v>0</v>
      </c>
      <c r="AK172" s="11" t="n">
        <v>3</v>
      </c>
      <c r="AL172" s="11" t="s">
        <v>233</v>
      </c>
      <c r="AM172" s="11" t="s">
        <v>237</v>
      </c>
      <c r="AN172" s="11"/>
      <c r="AO172" s="11" t="n">
        <v>110</v>
      </c>
      <c r="AP172" s="11" t="s">
        <v>364</v>
      </c>
      <c r="AQ172" s="11" t="n">
        <v>0</v>
      </c>
      <c r="AR172" s="11" t="n">
        <v>0</v>
      </c>
    </row>
    <row r="173" customFormat="false" ht="15.75" hidden="false" customHeight="false" outlineLevel="0" collapsed="false">
      <c r="A173" s="11" t="n">
        <v>96221955</v>
      </c>
      <c r="B173" s="11" t="s">
        <v>837</v>
      </c>
      <c r="C173" s="11" t="n">
        <v>96221955</v>
      </c>
      <c r="D173" s="11" t="s">
        <v>837</v>
      </c>
      <c r="E173" s="11" t="s">
        <v>838</v>
      </c>
      <c r="F173" s="11" t="s">
        <v>229</v>
      </c>
      <c r="G173" s="11" t="s">
        <v>282</v>
      </c>
      <c r="H173" s="11" t="s">
        <v>28</v>
      </c>
      <c r="I173" s="11" t="s">
        <v>288</v>
      </c>
      <c r="J173" s="11" t="s">
        <v>313</v>
      </c>
      <c r="K173" s="11" t="n">
        <v>396</v>
      </c>
      <c r="L173" s="11"/>
      <c r="M173" s="11"/>
      <c r="N173" s="11"/>
      <c r="O173" s="43" t="n">
        <v>33801</v>
      </c>
      <c r="P173" s="11" t="s">
        <v>242</v>
      </c>
      <c r="Q173" s="11" t="n">
        <v>673582382</v>
      </c>
      <c r="R173" s="11" t="n">
        <v>88100</v>
      </c>
      <c r="S173" s="11" t="s">
        <v>840</v>
      </c>
      <c r="T173" s="11"/>
      <c r="U173" s="11" t="n">
        <v>1</v>
      </c>
      <c r="V173" s="11" t="s">
        <v>233</v>
      </c>
      <c r="W173" s="11" t="s">
        <v>837</v>
      </c>
      <c r="X173" s="11" t="s">
        <v>235</v>
      </c>
      <c r="Y173" s="11" t="n">
        <v>132</v>
      </c>
      <c r="Z173" s="11" t="s">
        <v>236</v>
      </c>
      <c r="AA173" s="11" t="n">
        <v>0</v>
      </c>
      <c r="AB173" s="11" t="n">
        <v>0</v>
      </c>
      <c r="AC173" s="11" t="n">
        <v>2</v>
      </c>
      <c r="AD173" s="11" t="s">
        <v>233</v>
      </c>
      <c r="AE173" s="11" t="s">
        <v>285</v>
      </c>
      <c r="AF173" s="11" t="s">
        <v>235</v>
      </c>
      <c r="AG173" s="11" t="n">
        <v>132</v>
      </c>
      <c r="AH173" s="11" t="s">
        <v>236</v>
      </c>
      <c r="AI173" s="11" t="n">
        <v>0</v>
      </c>
      <c r="AJ173" s="11" t="n">
        <v>0</v>
      </c>
      <c r="AK173" s="11" t="n">
        <v>3</v>
      </c>
      <c r="AL173" s="11" t="s">
        <v>233</v>
      </c>
      <c r="AM173" s="11" t="s">
        <v>237</v>
      </c>
      <c r="AN173" s="11"/>
      <c r="AO173" s="11" t="n">
        <v>132</v>
      </c>
      <c r="AP173" s="11" t="s">
        <v>364</v>
      </c>
      <c r="AQ173" s="11" t="n">
        <v>0</v>
      </c>
      <c r="AR173" s="11" t="n">
        <v>0</v>
      </c>
    </row>
    <row r="174" customFormat="false" ht="15.75" hidden="false" customHeight="false" outlineLevel="0" collapsed="false">
      <c r="A174" s="11" t="n">
        <v>96218857</v>
      </c>
      <c r="B174" s="11" t="s">
        <v>841</v>
      </c>
      <c r="C174" s="11" t="n">
        <v>96218857</v>
      </c>
      <c r="D174" s="11" t="s">
        <v>841</v>
      </c>
      <c r="E174" s="11" t="s">
        <v>512</v>
      </c>
      <c r="F174" s="11" t="s">
        <v>269</v>
      </c>
      <c r="G174" s="11" t="s">
        <v>289</v>
      </c>
      <c r="H174" s="11" t="s">
        <v>30</v>
      </c>
      <c r="I174" s="11" t="s">
        <v>294</v>
      </c>
      <c r="J174" s="11" t="s">
        <v>321</v>
      </c>
      <c r="K174" s="11" t="n">
        <v>0</v>
      </c>
      <c r="L174" s="11"/>
      <c r="M174" s="11"/>
      <c r="N174" s="11"/>
      <c r="O174" s="43" t="n">
        <v>44442</v>
      </c>
      <c r="P174" s="11" t="s">
        <v>231</v>
      </c>
      <c r="Q174" s="11" t="n">
        <v>754154809</v>
      </c>
      <c r="R174" s="11" t="n">
        <v>14100</v>
      </c>
      <c r="S174" s="11" t="s">
        <v>842</v>
      </c>
      <c r="T174" s="11" t="s">
        <v>843</v>
      </c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</row>
    <row r="175" customFormat="false" ht="15.75" hidden="false" customHeight="false" outlineLevel="0" collapsed="false">
      <c r="A175" s="11" t="n">
        <v>96212594</v>
      </c>
      <c r="B175" s="11" t="s">
        <v>844</v>
      </c>
      <c r="C175" s="11" t="n">
        <v>96212594</v>
      </c>
      <c r="D175" s="11" t="s">
        <v>844</v>
      </c>
      <c r="E175" s="11" t="s">
        <v>845</v>
      </c>
      <c r="F175" s="11" t="s">
        <v>240</v>
      </c>
      <c r="G175" s="11" t="s">
        <v>295</v>
      </c>
      <c r="H175" s="11" t="s">
        <v>27</v>
      </c>
      <c r="I175" s="11" t="s">
        <v>300</v>
      </c>
      <c r="J175" s="11" t="s">
        <v>325</v>
      </c>
      <c r="K175" s="11" t="n">
        <v>396</v>
      </c>
      <c r="L175" s="11"/>
      <c r="M175" s="11"/>
      <c r="N175" s="11"/>
      <c r="O175" s="44" t="n">
        <v>41198</v>
      </c>
      <c r="P175" s="11" t="s">
        <v>231</v>
      </c>
      <c r="Q175" s="11" t="n">
        <v>667145985</v>
      </c>
      <c r="R175" s="11" t="n">
        <v>73160</v>
      </c>
      <c r="S175" s="11" t="s">
        <v>846</v>
      </c>
      <c r="T175" s="11"/>
      <c r="U175" s="11" t="n">
        <v>1</v>
      </c>
      <c r="V175" s="11" t="s">
        <v>233</v>
      </c>
      <c r="W175" s="11" t="s">
        <v>844</v>
      </c>
      <c r="X175" s="11" t="s">
        <v>235</v>
      </c>
      <c r="Y175" s="11" t="n">
        <v>132</v>
      </c>
      <c r="Z175" s="11" t="s">
        <v>236</v>
      </c>
      <c r="AA175" s="11" t="n">
        <v>0</v>
      </c>
      <c r="AB175" s="11" t="n">
        <v>0</v>
      </c>
      <c r="AC175" s="11" t="n">
        <v>2</v>
      </c>
      <c r="AD175" s="11" t="s">
        <v>233</v>
      </c>
      <c r="AE175" s="11" t="s">
        <v>285</v>
      </c>
      <c r="AF175" s="11" t="s">
        <v>235</v>
      </c>
      <c r="AG175" s="11" t="n">
        <v>132</v>
      </c>
      <c r="AH175" s="11" t="s">
        <v>236</v>
      </c>
      <c r="AI175" s="11" t="n">
        <v>0</v>
      </c>
      <c r="AJ175" s="11" t="n">
        <v>0</v>
      </c>
      <c r="AK175" s="11" t="n">
        <v>3</v>
      </c>
      <c r="AL175" s="11" t="s">
        <v>233</v>
      </c>
      <c r="AM175" s="11" t="s">
        <v>237</v>
      </c>
      <c r="AN175" s="11" t="s">
        <v>235</v>
      </c>
      <c r="AO175" s="11" t="n">
        <v>132</v>
      </c>
      <c r="AP175" s="11" t="s">
        <v>236</v>
      </c>
      <c r="AQ175" s="11" t="n">
        <v>0</v>
      </c>
      <c r="AR175" s="11" t="n">
        <v>0</v>
      </c>
    </row>
    <row r="176" customFormat="false" ht="15.75" hidden="false" customHeight="false" outlineLevel="0" collapsed="false">
      <c r="A176" s="11" t="n">
        <v>96200896</v>
      </c>
      <c r="B176" s="11" t="s">
        <v>847</v>
      </c>
      <c r="C176" s="11" t="n">
        <v>96200895</v>
      </c>
      <c r="D176" s="11" t="s">
        <v>847</v>
      </c>
      <c r="E176" s="11" t="s">
        <v>848</v>
      </c>
      <c r="F176" s="11" t="s">
        <v>247</v>
      </c>
      <c r="G176" s="11" t="s">
        <v>301</v>
      </c>
      <c r="H176" s="11" t="s">
        <v>36</v>
      </c>
      <c r="I176" s="11" t="s">
        <v>305</v>
      </c>
      <c r="J176" s="11" t="s">
        <v>334</v>
      </c>
      <c r="K176" s="11" t="n">
        <v>360</v>
      </c>
      <c r="L176" s="11"/>
      <c r="M176" s="11"/>
      <c r="N176" s="11"/>
      <c r="O176" s="43" t="n">
        <v>42594</v>
      </c>
      <c r="P176" s="11" t="s">
        <v>231</v>
      </c>
      <c r="Q176" s="11" t="n">
        <v>609742117</v>
      </c>
      <c r="R176" s="11" t="n">
        <v>16350</v>
      </c>
      <c r="S176" s="11" t="s">
        <v>849</v>
      </c>
      <c r="T176" s="11"/>
      <c r="U176" s="11" t="n">
        <v>1</v>
      </c>
      <c r="V176" s="11" t="s">
        <v>233</v>
      </c>
      <c r="W176" s="11" t="s">
        <v>847</v>
      </c>
      <c r="X176" s="11" t="s">
        <v>235</v>
      </c>
      <c r="Y176" s="11" t="n">
        <v>120</v>
      </c>
      <c r="Z176" s="11" t="s">
        <v>236</v>
      </c>
      <c r="AA176" s="11" t="n">
        <v>0</v>
      </c>
      <c r="AB176" s="11" t="n">
        <v>0</v>
      </c>
      <c r="AC176" s="11" t="n">
        <v>2</v>
      </c>
      <c r="AD176" s="11" t="s">
        <v>233</v>
      </c>
      <c r="AE176" s="11" t="s">
        <v>285</v>
      </c>
      <c r="AF176" s="11"/>
      <c r="AG176" s="11" t="n">
        <v>120</v>
      </c>
      <c r="AH176" s="11" t="s">
        <v>850</v>
      </c>
      <c r="AI176" s="11" t="n">
        <v>0</v>
      </c>
      <c r="AJ176" s="11" t="n">
        <v>0</v>
      </c>
      <c r="AK176" s="11" t="n">
        <v>3</v>
      </c>
      <c r="AL176" s="11" t="s">
        <v>233</v>
      </c>
      <c r="AM176" s="11" t="s">
        <v>237</v>
      </c>
      <c r="AN176" s="11"/>
      <c r="AO176" s="11" t="n">
        <v>120</v>
      </c>
      <c r="AP176" s="11" t="s">
        <v>364</v>
      </c>
      <c r="AQ176" s="11" t="n">
        <v>0</v>
      </c>
      <c r="AR176" s="11" t="n">
        <v>0</v>
      </c>
    </row>
    <row r="177" customFormat="false" ht="15.75" hidden="false" customHeight="false" outlineLevel="0" collapsed="false">
      <c r="A177" s="11" t="n">
        <v>96200895</v>
      </c>
      <c r="B177" s="11" t="s">
        <v>847</v>
      </c>
      <c r="C177" s="11" t="n">
        <v>96200895</v>
      </c>
      <c r="D177" s="11" t="s">
        <v>847</v>
      </c>
      <c r="E177" s="11" t="s">
        <v>848</v>
      </c>
      <c r="F177" s="11" t="s">
        <v>247</v>
      </c>
      <c r="G177" s="11" t="s">
        <v>301</v>
      </c>
      <c r="H177" s="11" t="s">
        <v>36</v>
      </c>
      <c r="I177" s="11" t="s">
        <v>308</v>
      </c>
      <c r="J177" s="11" t="s">
        <v>230</v>
      </c>
      <c r="K177" s="11" t="n">
        <v>360</v>
      </c>
      <c r="L177" s="11"/>
      <c r="M177" s="11"/>
      <c r="N177" s="11"/>
      <c r="O177" s="43" t="n">
        <v>42127</v>
      </c>
      <c r="P177" s="11" t="s">
        <v>242</v>
      </c>
      <c r="Q177" s="11" t="n">
        <v>760983819</v>
      </c>
      <c r="R177" s="11" t="n">
        <v>36500</v>
      </c>
      <c r="S177" s="11" t="s">
        <v>851</v>
      </c>
      <c r="T177" s="11"/>
      <c r="U177" s="11" t="n">
        <v>1</v>
      </c>
      <c r="V177" s="11" t="s">
        <v>233</v>
      </c>
      <c r="W177" s="11" t="s">
        <v>847</v>
      </c>
      <c r="X177" s="11" t="s">
        <v>235</v>
      </c>
      <c r="Y177" s="11" t="n">
        <v>120</v>
      </c>
      <c r="Z177" s="11" t="s">
        <v>236</v>
      </c>
      <c r="AA177" s="11" t="n">
        <v>0</v>
      </c>
      <c r="AB177" s="11" t="n">
        <v>0</v>
      </c>
      <c r="AC177" s="11" t="n">
        <v>2</v>
      </c>
      <c r="AD177" s="11" t="s">
        <v>233</v>
      </c>
      <c r="AE177" s="11" t="s">
        <v>285</v>
      </c>
      <c r="AF177" s="11"/>
      <c r="AG177" s="11" t="n">
        <v>120</v>
      </c>
      <c r="AH177" s="11" t="s">
        <v>850</v>
      </c>
      <c r="AI177" s="11" t="n">
        <v>0</v>
      </c>
      <c r="AJ177" s="11" t="n">
        <v>0</v>
      </c>
      <c r="AK177" s="11" t="n">
        <v>3</v>
      </c>
      <c r="AL177" s="11" t="s">
        <v>233</v>
      </c>
      <c r="AM177" s="11" t="s">
        <v>237</v>
      </c>
      <c r="AN177" s="11"/>
      <c r="AO177" s="11" t="n">
        <v>120</v>
      </c>
      <c r="AP177" s="11" t="s">
        <v>364</v>
      </c>
      <c r="AQ177" s="11" t="n">
        <v>0</v>
      </c>
      <c r="AR177" s="11" t="n">
        <v>0</v>
      </c>
    </row>
    <row r="178" customFormat="false" ht="15.75" hidden="false" customHeight="false" outlineLevel="0" collapsed="false">
      <c r="A178" s="11" t="n">
        <v>96200435</v>
      </c>
      <c r="B178" s="11" t="s">
        <v>852</v>
      </c>
      <c r="C178" s="11" t="n">
        <v>96200435</v>
      </c>
      <c r="D178" s="11" t="s">
        <v>852</v>
      </c>
      <c r="E178" s="11" t="s">
        <v>724</v>
      </c>
      <c r="F178" s="11" t="s">
        <v>253</v>
      </c>
      <c r="G178" s="11" t="s">
        <v>306</v>
      </c>
      <c r="H178" s="11" t="s">
        <v>51</v>
      </c>
      <c r="I178" s="11" t="s">
        <v>312</v>
      </c>
      <c r="J178" s="11" t="s">
        <v>241</v>
      </c>
      <c r="K178" s="11" t="n">
        <v>345</v>
      </c>
      <c r="L178" s="11"/>
      <c r="M178" s="11"/>
      <c r="N178" s="11"/>
      <c r="O178" s="43" t="n">
        <v>43307</v>
      </c>
      <c r="P178" s="11" t="s">
        <v>231</v>
      </c>
      <c r="Q178" s="11" t="n">
        <v>729328276</v>
      </c>
      <c r="R178" s="11" t="n">
        <v>68230</v>
      </c>
      <c r="S178" s="11" t="s">
        <v>853</v>
      </c>
      <c r="T178" s="11"/>
      <c r="U178" s="11" t="n">
        <v>1</v>
      </c>
      <c r="V178" s="11" t="s">
        <v>233</v>
      </c>
      <c r="W178" s="11" t="s">
        <v>852</v>
      </c>
      <c r="X178" s="11" t="s">
        <v>235</v>
      </c>
      <c r="Y178" s="11" t="n">
        <v>115</v>
      </c>
      <c r="Z178" s="11" t="s">
        <v>236</v>
      </c>
      <c r="AA178" s="11" t="n">
        <v>0</v>
      </c>
      <c r="AB178" s="11" t="n">
        <v>0</v>
      </c>
      <c r="AC178" s="11" t="n">
        <v>2</v>
      </c>
      <c r="AD178" s="11" t="s">
        <v>233</v>
      </c>
      <c r="AE178" s="11" t="s">
        <v>285</v>
      </c>
      <c r="AF178" s="11" t="s">
        <v>235</v>
      </c>
      <c r="AG178" s="11" t="n">
        <v>115</v>
      </c>
      <c r="AH178" s="11" t="s">
        <v>236</v>
      </c>
      <c r="AI178" s="11" t="n">
        <v>0</v>
      </c>
      <c r="AJ178" s="11" t="n">
        <v>0</v>
      </c>
      <c r="AK178" s="11" t="n">
        <v>3</v>
      </c>
      <c r="AL178" s="11" t="s">
        <v>233</v>
      </c>
      <c r="AM178" s="11" t="s">
        <v>237</v>
      </c>
      <c r="AN178" s="11" t="s">
        <v>235</v>
      </c>
      <c r="AO178" s="11" t="n">
        <v>115</v>
      </c>
      <c r="AP178" s="11" t="s">
        <v>236</v>
      </c>
      <c r="AQ178" s="11" t="n">
        <v>0</v>
      </c>
      <c r="AR178" s="11" t="n">
        <v>0</v>
      </c>
    </row>
    <row r="179" customFormat="false" ht="15.75" hidden="false" customHeight="false" outlineLevel="0" collapsed="false">
      <c r="A179" s="11" t="n">
        <v>96198479</v>
      </c>
      <c r="B179" s="11" t="s">
        <v>854</v>
      </c>
      <c r="C179" s="11" t="n">
        <v>96198479</v>
      </c>
      <c r="D179" s="11" t="s">
        <v>854</v>
      </c>
      <c r="E179" s="11" t="s">
        <v>268</v>
      </c>
      <c r="F179" s="11" t="s">
        <v>305</v>
      </c>
      <c r="G179" s="11" t="s">
        <v>264</v>
      </c>
      <c r="H179" s="11" t="s">
        <v>30</v>
      </c>
      <c r="I179" s="11" t="s">
        <v>269</v>
      </c>
      <c r="J179" s="11" t="s">
        <v>289</v>
      </c>
      <c r="K179" s="11" t="n">
        <v>0</v>
      </c>
      <c r="L179" s="11"/>
      <c r="M179" s="11"/>
      <c r="N179" s="11"/>
      <c r="O179" s="43" t="n">
        <v>43491</v>
      </c>
      <c r="P179" s="11" t="s">
        <v>231</v>
      </c>
      <c r="Q179" s="11" t="n">
        <v>645703620</v>
      </c>
      <c r="R179" s="11" t="n">
        <v>77515</v>
      </c>
      <c r="S179" s="11" t="s">
        <v>855</v>
      </c>
      <c r="T179" s="11" t="s">
        <v>856</v>
      </c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</row>
    <row r="180" customFormat="false" ht="15.75" hidden="false" customHeight="false" outlineLevel="0" collapsed="false">
      <c r="A180" s="11" t="n">
        <v>96197273</v>
      </c>
      <c r="B180" s="11" t="s">
        <v>857</v>
      </c>
      <c r="C180" s="11" t="n">
        <v>96197273</v>
      </c>
      <c r="D180" s="11" t="s">
        <v>857</v>
      </c>
      <c r="E180" s="11" t="s">
        <v>324</v>
      </c>
      <c r="F180" s="11" t="s">
        <v>257</v>
      </c>
      <c r="G180" s="11" t="s">
        <v>313</v>
      </c>
      <c r="H180" s="11" t="s">
        <v>35</v>
      </c>
      <c r="I180" s="11" t="s">
        <v>294</v>
      </c>
      <c r="J180" s="11" t="s">
        <v>248</v>
      </c>
      <c r="K180" s="11" t="n">
        <v>360</v>
      </c>
      <c r="L180" s="11"/>
      <c r="M180" s="11"/>
      <c r="N180" s="11"/>
      <c r="O180" s="43" t="n">
        <v>42285</v>
      </c>
      <c r="P180" s="11" t="s">
        <v>231</v>
      </c>
      <c r="Q180" s="11" t="n">
        <v>686468177</v>
      </c>
      <c r="R180" s="11" t="n">
        <v>49360</v>
      </c>
      <c r="S180" s="11" t="s">
        <v>858</v>
      </c>
      <c r="T180" s="11"/>
      <c r="U180" s="11" t="n">
        <v>1</v>
      </c>
      <c r="V180" s="11" t="s">
        <v>233</v>
      </c>
      <c r="W180" s="11" t="s">
        <v>857</v>
      </c>
      <c r="X180" s="11" t="s">
        <v>235</v>
      </c>
      <c r="Y180" s="11" t="n">
        <v>120</v>
      </c>
      <c r="Z180" s="11" t="s">
        <v>236</v>
      </c>
      <c r="AA180" s="11" t="n">
        <v>0</v>
      </c>
      <c r="AB180" s="11" t="n">
        <v>0</v>
      </c>
      <c r="AC180" s="11" t="n">
        <v>2</v>
      </c>
      <c r="AD180" s="11" t="s">
        <v>233</v>
      </c>
      <c r="AE180" s="11" t="s">
        <v>285</v>
      </c>
      <c r="AF180" s="11" t="s">
        <v>418</v>
      </c>
      <c r="AG180" s="11" t="n">
        <v>120</v>
      </c>
      <c r="AH180" s="11" t="s">
        <v>419</v>
      </c>
      <c r="AI180" s="11" t="n">
        <v>0</v>
      </c>
      <c r="AJ180" s="11" t="n">
        <v>0</v>
      </c>
      <c r="AK180" s="11" t="n">
        <v>3</v>
      </c>
      <c r="AL180" s="11" t="s">
        <v>233</v>
      </c>
      <c r="AM180" s="11" t="s">
        <v>237</v>
      </c>
      <c r="AN180" s="11"/>
      <c r="AO180" s="11" t="n">
        <v>120</v>
      </c>
      <c r="AP180" s="11" t="s">
        <v>364</v>
      </c>
      <c r="AQ180" s="11" t="n">
        <v>0</v>
      </c>
      <c r="AR180" s="11" t="n">
        <v>0</v>
      </c>
    </row>
    <row r="181" customFormat="false" ht="15.75" hidden="false" customHeight="false" outlineLevel="0" collapsed="false">
      <c r="A181" s="11" t="n">
        <v>96192558</v>
      </c>
      <c r="B181" s="11" t="s">
        <v>859</v>
      </c>
      <c r="C181" s="11" t="n">
        <v>96192558</v>
      </c>
      <c r="D181" s="11" t="s">
        <v>859</v>
      </c>
      <c r="E181" s="11" t="s">
        <v>860</v>
      </c>
      <c r="F181" s="11" t="s">
        <v>263</v>
      </c>
      <c r="G181" s="11" t="s">
        <v>321</v>
      </c>
      <c r="H181" s="11" t="s">
        <v>47</v>
      </c>
      <c r="I181" s="11" t="s">
        <v>320</v>
      </c>
      <c r="J181" s="11" t="s">
        <v>258</v>
      </c>
      <c r="K181" s="11" t="n">
        <v>330</v>
      </c>
      <c r="L181" s="11"/>
      <c r="M181" s="11"/>
      <c r="N181" s="11"/>
      <c r="O181" s="43" t="n">
        <v>44247</v>
      </c>
      <c r="P181" s="11" t="s">
        <v>231</v>
      </c>
      <c r="Q181" s="11" t="n">
        <v>729969293</v>
      </c>
      <c r="R181" s="11" t="n">
        <v>46210</v>
      </c>
      <c r="S181" s="11" t="s">
        <v>861</v>
      </c>
      <c r="T181" s="11"/>
      <c r="U181" s="11" t="n">
        <v>1</v>
      </c>
      <c r="V181" s="11" t="s">
        <v>233</v>
      </c>
      <c r="W181" s="11" t="s">
        <v>859</v>
      </c>
      <c r="X181" s="11" t="s">
        <v>235</v>
      </c>
      <c r="Y181" s="11" t="n">
        <v>110</v>
      </c>
      <c r="Z181" s="11" t="s">
        <v>236</v>
      </c>
      <c r="AA181" s="11" t="n">
        <v>0</v>
      </c>
      <c r="AB181" s="11" t="n">
        <v>0</v>
      </c>
      <c r="AC181" s="11" t="n">
        <v>2</v>
      </c>
      <c r="AD181" s="11" t="s">
        <v>233</v>
      </c>
      <c r="AE181" s="11" t="s">
        <v>285</v>
      </c>
      <c r="AF181" s="11" t="s">
        <v>235</v>
      </c>
      <c r="AG181" s="11" t="n">
        <v>110</v>
      </c>
      <c r="AH181" s="11" t="s">
        <v>236</v>
      </c>
      <c r="AI181" s="11" t="n">
        <v>0</v>
      </c>
      <c r="AJ181" s="11" t="n">
        <v>0</v>
      </c>
      <c r="AK181" s="11" t="n">
        <v>3</v>
      </c>
      <c r="AL181" s="11" t="s">
        <v>233</v>
      </c>
      <c r="AM181" s="11" t="s">
        <v>237</v>
      </c>
      <c r="AN181" s="11" t="s">
        <v>235</v>
      </c>
      <c r="AO181" s="11" t="n">
        <v>110</v>
      </c>
      <c r="AP181" s="11" t="s">
        <v>236</v>
      </c>
      <c r="AQ181" s="11" t="n">
        <v>0</v>
      </c>
      <c r="AR181" s="11" t="n">
        <v>0</v>
      </c>
    </row>
    <row r="182" customFormat="false" ht="15.75" hidden="false" customHeight="false" outlineLevel="0" collapsed="false">
      <c r="A182" s="11" t="n">
        <v>96190762</v>
      </c>
      <c r="B182" s="11" t="s">
        <v>862</v>
      </c>
      <c r="C182" s="11" t="n">
        <v>96190762</v>
      </c>
      <c r="D182" s="11" t="s">
        <v>862</v>
      </c>
      <c r="E182" s="11" t="s">
        <v>672</v>
      </c>
      <c r="F182" s="11" t="s">
        <v>263</v>
      </c>
      <c r="G182" s="11" t="s">
        <v>325</v>
      </c>
      <c r="H182" s="11" t="s">
        <v>21</v>
      </c>
      <c r="I182" s="11" t="s">
        <v>320</v>
      </c>
      <c r="J182" s="11" t="s">
        <v>264</v>
      </c>
      <c r="K182" s="11" t="n">
        <v>330</v>
      </c>
      <c r="L182" s="11"/>
      <c r="M182" s="11"/>
      <c r="N182" s="11"/>
      <c r="O182" s="43" t="n">
        <v>43889</v>
      </c>
      <c r="P182" s="11" t="s">
        <v>242</v>
      </c>
      <c r="Q182" s="11" t="n">
        <v>772492314</v>
      </c>
      <c r="R182" s="11" t="n">
        <v>88450</v>
      </c>
      <c r="S182" s="11" t="s">
        <v>863</v>
      </c>
      <c r="T182" s="11"/>
      <c r="U182" s="11" t="n">
        <v>1</v>
      </c>
      <c r="V182" s="11" t="s">
        <v>233</v>
      </c>
      <c r="W182" s="11" t="s">
        <v>862</v>
      </c>
      <c r="X182" s="11" t="s">
        <v>235</v>
      </c>
      <c r="Y182" s="11" t="n">
        <v>110</v>
      </c>
      <c r="Z182" s="11" t="s">
        <v>236</v>
      </c>
      <c r="AA182" s="11" t="n">
        <v>0</v>
      </c>
      <c r="AB182" s="11" t="n">
        <v>0</v>
      </c>
      <c r="AC182" s="11" t="n">
        <v>2</v>
      </c>
      <c r="AD182" s="11" t="s">
        <v>233</v>
      </c>
      <c r="AE182" s="11" t="s">
        <v>285</v>
      </c>
      <c r="AF182" s="11" t="s">
        <v>235</v>
      </c>
      <c r="AG182" s="11" t="n">
        <v>110</v>
      </c>
      <c r="AH182" s="11" t="s">
        <v>236</v>
      </c>
      <c r="AI182" s="11" t="n">
        <v>0</v>
      </c>
      <c r="AJ182" s="11" t="n">
        <v>0</v>
      </c>
      <c r="AK182" s="11" t="n">
        <v>3</v>
      </c>
      <c r="AL182" s="11" t="s">
        <v>233</v>
      </c>
      <c r="AM182" s="11" t="s">
        <v>237</v>
      </c>
      <c r="AN182" s="11" t="s">
        <v>235</v>
      </c>
      <c r="AO182" s="11" t="n">
        <v>110</v>
      </c>
      <c r="AP182" s="11" t="s">
        <v>236</v>
      </c>
      <c r="AQ182" s="11" t="n">
        <v>0</v>
      </c>
      <c r="AR182" s="11" t="n">
        <v>0</v>
      </c>
    </row>
    <row r="183" customFormat="false" ht="15.75" hidden="false" customHeight="false" outlineLevel="0" collapsed="false">
      <c r="A183" s="11" t="n">
        <v>96187049</v>
      </c>
      <c r="B183" s="11" t="s">
        <v>864</v>
      </c>
      <c r="C183" s="11" t="n">
        <v>96187049</v>
      </c>
      <c r="D183" s="11" t="s">
        <v>864</v>
      </c>
      <c r="E183" s="11" t="s">
        <v>809</v>
      </c>
      <c r="F183" s="11" t="s">
        <v>300</v>
      </c>
      <c r="G183" s="11" t="s">
        <v>230</v>
      </c>
      <c r="H183" s="11" t="s">
        <v>30</v>
      </c>
      <c r="I183" s="11" t="s">
        <v>240</v>
      </c>
      <c r="J183" s="11" t="s">
        <v>264</v>
      </c>
      <c r="K183" s="11" t="n">
        <v>0</v>
      </c>
      <c r="L183" s="11"/>
      <c r="M183" s="11"/>
      <c r="N183" s="11"/>
      <c r="O183" s="43" t="n">
        <v>34728</v>
      </c>
      <c r="P183" s="11" t="s">
        <v>231</v>
      </c>
      <c r="Q183" s="11" t="n">
        <v>732239222</v>
      </c>
      <c r="R183" s="11" t="n">
        <v>32430</v>
      </c>
      <c r="S183" s="11" t="s">
        <v>865</v>
      </c>
      <c r="T183" s="11" t="s">
        <v>866</v>
      </c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</row>
    <row r="184" customFormat="false" ht="15.75" hidden="false" customHeight="false" outlineLevel="0" collapsed="false">
      <c r="A184" s="11" t="n">
        <v>96186015</v>
      </c>
      <c r="B184" s="11" t="s">
        <v>867</v>
      </c>
      <c r="C184" s="11" t="n">
        <v>96186015</v>
      </c>
      <c r="D184" s="11" t="s">
        <v>867</v>
      </c>
      <c r="E184" s="11" t="s">
        <v>868</v>
      </c>
      <c r="F184" s="11" t="s">
        <v>269</v>
      </c>
      <c r="G184" s="11" t="s">
        <v>334</v>
      </c>
      <c r="H184" s="11" t="s">
        <v>40</v>
      </c>
      <c r="I184" s="11" t="s">
        <v>229</v>
      </c>
      <c r="J184" s="11" t="s">
        <v>270</v>
      </c>
      <c r="K184" s="11" t="n">
        <v>396</v>
      </c>
      <c r="L184" s="11"/>
      <c r="M184" s="11"/>
      <c r="N184" s="11"/>
      <c r="O184" s="43" t="n">
        <v>25707</v>
      </c>
      <c r="P184" s="11" t="s">
        <v>242</v>
      </c>
      <c r="Q184" s="11" t="n">
        <v>639005374</v>
      </c>
      <c r="R184" s="11" t="n">
        <v>72130</v>
      </c>
      <c r="S184" s="11" t="s">
        <v>869</v>
      </c>
      <c r="T184" s="11"/>
      <c r="U184" s="11" t="n">
        <v>1</v>
      </c>
      <c r="V184" s="11" t="s">
        <v>233</v>
      </c>
      <c r="W184" s="11" t="s">
        <v>867</v>
      </c>
      <c r="X184" s="11" t="s">
        <v>235</v>
      </c>
      <c r="Y184" s="11" t="n">
        <v>132</v>
      </c>
      <c r="Z184" s="11" t="s">
        <v>236</v>
      </c>
      <c r="AA184" s="11" t="n">
        <v>0</v>
      </c>
      <c r="AB184" s="11" t="n">
        <v>0</v>
      </c>
      <c r="AC184" s="11" t="n">
        <v>2</v>
      </c>
      <c r="AD184" s="11" t="s">
        <v>233</v>
      </c>
      <c r="AE184" s="11" t="s">
        <v>285</v>
      </c>
      <c r="AF184" s="11" t="s">
        <v>235</v>
      </c>
      <c r="AG184" s="11" t="n">
        <v>132</v>
      </c>
      <c r="AH184" s="11" t="s">
        <v>236</v>
      </c>
      <c r="AI184" s="11" t="n">
        <v>0</v>
      </c>
      <c r="AJ184" s="11" t="n">
        <v>0</v>
      </c>
      <c r="AK184" s="11" t="n">
        <v>3</v>
      </c>
      <c r="AL184" s="11" t="s">
        <v>233</v>
      </c>
      <c r="AM184" s="11" t="s">
        <v>237</v>
      </c>
      <c r="AN184" s="11" t="s">
        <v>235</v>
      </c>
      <c r="AO184" s="11" t="n">
        <v>132</v>
      </c>
      <c r="AP184" s="11" t="s">
        <v>236</v>
      </c>
      <c r="AQ184" s="11" t="n">
        <v>0</v>
      </c>
      <c r="AR184" s="11" t="n">
        <v>0</v>
      </c>
    </row>
    <row r="185" customFormat="false" ht="15.75" hidden="false" customHeight="false" outlineLevel="0" collapsed="false">
      <c r="A185" s="11" t="n">
        <v>96185454</v>
      </c>
      <c r="B185" s="11" t="s">
        <v>870</v>
      </c>
      <c r="C185" s="11" t="n">
        <v>96185454</v>
      </c>
      <c r="D185" s="11" t="s">
        <v>870</v>
      </c>
      <c r="E185" s="11" t="s">
        <v>871</v>
      </c>
      <c r="F185" s="11" t="s">
        <v>275</v>
      </c>
      <c r="G185" s="11" t="s">
        <v>230</v>
      </c>
      <c r="H185" s="11" t="s">
        <v>36</v>
      </c>
      <c r="I185" s="11" t="s">
        <v>240</v>
      </c>
      <c r="J185" s="11" t="s">
        <v>276</v>
      </c>
      <c r="K185" s="11" t="n">
        <v>360</v>
      </c>
      <c r="L185" s="11"/>
      <c r="M185" s="11"/>
      <c r="N185" s="11"/>
      <c r="O185" s="43" t="n">
        <v>42567</v>
      </c>
      <c r="P185" s="11" t="s">
        <v>242</v>
      </c>
      <c r="Q185" s="11" t="n">
        <v>775377338</v>
      </c>
      <c r="R185" s="11" t="n">
        <v>47410</v>
      </c>
      <c r="S185" s="11" t="s">
        <v>872</v>
      </c>
      <c r="T185" s="11"/>
      <c r="U185" s="11" t="n">
        <v>1</v>
      </c>
      <c r="V185" s="11" t="s">
        <v>233</v>
      </c>
      <c r="W185" s="11" t="s">
        <v>870</v>
      </c>
      <c r="X185" s="11" t="s">
        <v>235</v>
      </c>
      <c r="Y185" s="11" t="n">
        <v>120</v>
      </c>
      <c r="Z185" s="11" t="s">
        <v>236</v>
      </c>
      <c r="AA185" s="11" t="n">
        <v>0</v>
      </c>
      <c r="AB185" s="11" t="n">
        <v>0</v>
      </c>
      <c r="AC185" s="11" t="n">
        <v>2</v>
      </c>
      <c r="AD185" s="11" t="s">
        <v>233</v>
      </c>
      <c r="AE185" s="11" t="s">
        <v>285</v>
      </c>
      <c r="AF185" s="11" t="s">
        <v>235</v>
      </c>
      <c r="AG185" s="11" t="n">
        <v>120</v>
      </c>
      <c r="AH185" s="11" t="s">
        <v>236</v>
      </c>
      <c r="AI185" s="11" t="n">
        <v>0</v>
      </c>
      <c r="AJ185" s="11" t="n">
        <v>0</v>
      </c>
      <c r="AK185" s="11" t="n">
        <v>3</v>
      </c>
      <c r="AL185" s="11" t="s">
        <v>233</v>
      </c>
      <c r="AM185" s="11" t="s">
        <v>237</v>
      </c>
      <c r="AN185" s="11" t="s">
        <v>235</v>
      </c>
      <c r="AO185" s="11" t="n">
        <v>120</v>
      </c>
      <c r="AP185" s="11" t="s">
        <v>236</v>
      </c>
      <c r="AQ185" s="11" t="n">
        <v>0</v>
      </c>
      <c r="AR185" s="11" t="n">
        <v>0</v>
      </c>
    </row>
    <row r="186" customFormat="false" ht="15.75" hidden="false" customHeight="false" outlineLevel="0" collapsed="false">
      <c r="A186" s="11" t="n">
        <v>96177135</v>
      </c>
      <c r="B186" s="11" t="s">
        <v>873</v>
      </c>
      <c r="C186" s="11" t="n">
        <v>96177135</v>
      </c>
      <c r="D186" s="11" t="s">
        <v>873</v>
      </c>
      <c r="E186" s="11" t="s">
        <v>617</v>
      </c>
      <c r="F186" s="11" t="s">
        <v>281</v>
      </c>
      <c r="G186" s="11" t="s">
        <v>241</v>
      </c>
      <c r="H186" s="11" t="s">
        <v>40</v>
      </c>
      <c r="I186" s="11" t="s">
        <v>247</v>
      </c>
      <c r="J186" s="11" t="s">
        <v>282</v>
      </c>
      <c r="K186" s="11" t="n">
        <v>396</v>
      </c>
      <c r="L186" s="11"/>
      <c r="M186" s="11"/>
      <c r="N186" s="11"/>
      <c r="O186" s="43" t="n">
        <v>36412</v>
      </c>
      <c r="P186" s="11" t="s">
        <v>242</v>
      </c>
      <c r="Q186" s="11" t="n">
        <v>654434830</v>
      </c>
      <c r="R186" s="11" t="n">
        <v>5200</v>
      </c>
      <c r="S186" s="11" t="s">
        <v>874</v>
      </c>
      <c r="T186" s="11"/>
      <c r="U186" s="11" t="n">
        <v>1</v>
      </c>
      <c r="V186" s="11" t="s">
        <v>233</v>
      </c>
      <c r="W186" s="11" t="s">
        <v>873</v>
      </c>
      <c r="X186" s="11" t="s">
        <v>235</v>
      </c>
      <c r="Y186" s="11" t="n">
        <v>132</v>
      </c>
      <c r="Z186" s="11" t="s">
        <v>236</v>
      </c>
      <c r="AA186" s="11" t="n">
        <v>0</v>
      </c>
      <c r="AB186" s="11" t="n">
        <v>0</v>
      </c>
      <c r="AC186" s="11" t="n">
        <v>2</v>
      </c>
      <c r="AD186" s="11" t="s">
        <v>233</v>
      </c>
      <c r="AE186" s="11" t="s">
        <v>285</v>
      </c>
      <c r="AF186" s="11" t="s">
        <v>235</v>
      </c>
      <c r="AG186" s="11" t="n">
        <v>132</v>
      </c>
      <c r="AH186" s="11" t="s">
        <v>236</v>
      </c>
      <c r="AI186" s="11" t="n">
        <v>0</v>
      </c>
      <c r="AJ186" s="11" t="n">
        <v>0</v>
      </c>
      <c r="AK186" s="11" t="n">
        <v>3</v>
      </c>
      <c r="AL186" s="11" t="s">
        <v>233</v>
      </c>
      <c r="AM186" s="11" t="s">
        <v>237</v>
      </c>
      <c r="AN186" s="11" t="s">
        <v>235</v>
      </c>
      <c r="AO186" s="11" t="n">
        <v>132</v>
      </c>
      <c r="AP186" s="11" t="s">
        <v>236</v>
      </c>
      <c r="AQ186" s="11" t="n">
        <v>0</v>
      </c>
      <c r="AR186" s="11" t="n">
        <v>0</v>
      </c>
    </row>
    <row r="187" customFormat="false" ht="15.75" hidden="false" customHeight="false" outlineLevel="0" collapsed="false">
      <c r="A187" s="11" t="n">
        <v>96176543</v>
      </c>
      <c r="B187" s="11" t="s">
        <v>875</v>
      </c>
      <c r="C187" s="11" t="n">
        <v>96176543</v>
      </c>
      <c r="D187" s="11" t="s">
        <v>875</v>
      </c>
      <c r="E187" s="11" t="s">
        <v>876</v>
      </c>
      <c r="F187" s="11" t="s">
        <v>288</v>
      </c>
      <c r="G187" s="11" t="s">
        <v>248</v>
      </c>
      <c r="H187" s="11" t="s">
        <v>32</v>
      </c>
      <c r="I187" s="11" t="s">
        <v>253</v>
      </c>
      <c r="J187" s="11" t="s">
        <v>289</v>
      </c>
      <c r="K187" s="11" t="n">
        <v>330</v>
      </c>
      <c r="L187" s="11"/>
      <c r="M187" s="11"/>
      <c r="N187" s="11"/>
      <c r="O187" s="43" t="n">
        <v>44174</v>
      </c>
      <c r="P187" s="11" t="s">
        <v>242</v>
      </c>
      <c r="Q187" s="11" t="n">
        <v>703128784</v>
      </c>
      <c r="R187" s="11" t="n">
        <v>15500</v>
      </c>
      <c r="S187" s="11" t="s">
        <v>877</v>
      </c>
      <c r="T187" s="11"/>
      <c r="U187" s="11" t="n">
        <v>1</v>
      </c>
      <c r="V187" s="11" t="s">
        <v>233</v>
      </c>
      <c r="W187" s="11" t="s">
        <v>875</v>
      </c>
      <c r="X187" s="11" t="s">
        <v>235</v>
      </c>
      <c r="Y187" s="11" t="n">
        <v>110</v>
      </c>
      <c r="Z187" s="11" t="s">
        <v>236</v>
      </c>
      <c r="AA187" s="11" t="n">
        <v>0</v>
      </c>
      <c r="AB187" s="11" t="n">
        <v>0</v>
      </c>
      <c r="AC187" s="11" t="n">
        <v>2</v>
      </c>
      <c r="AD187" s="11" t="s">
        <v>233</v>
      </c>
      <c r="AE187" s="11" t="s">
        <v>285</v>
      </c>
      <c r="AF187" s="11" t="s">
        <v>235</v>
      </c>
      <c r="AG187" s="11" t="n">
        <v>110</v>
      </c>
      <c r="AH187" s="11" t="s">
        <v>236</v>
      </c>
      <c r="AI187" s="11" t="n">
        <v>0</v>
      </c>
      <c r="AJ187" s="11" t="n">
        <v>0</v>
      </c>
      <c r="AK187" s="11" t="n">
        <v>3</v>
      </c>
      <c r="AL187" s="11" t="s">
        <v>233</v>
      </c>
      <c r="AM187" s="11" t="s">
        <v>237</v>
      </c>
      <c r="AN187" s="11" t="s">
        <v>235</v>
      </c>
      <c r="AO187" s="11" t="n">
        <v>110</v>
      </c>
      <c r="AP187" s="11" t="s">
        <v>236</v>
      </c>
      <c r="AQ187" s="11" t="n">
        <v>0</v>
      </c>
      <c r="AR187" s="11" t="n">
        <v>0</v>
      </c>
    </row>
    <row r="188" customFormat="false" ht="15.75" hidden="false" customHeight="false" outlineLevel="0" collapsed="false">
      <c r="A188" s="11" t="n">
        <v>96174288</v>
      </c>
      <c r="B188" s="11" t="s">
        <v>878</v>
      </c>
      <c r="C188" s="11" t="n">
        <v>96174287</v>
      </c>
      <c r="D188" s="11" t="s">
        <v>878</v>
      </c>
      <c r="E188" s="11" t="s">
        <v>879</v>
      </c>
      <c r="F188" s="11" t="s">
        <v>294</v>
      </c>
      <c r="G188" s="11" t="s">
        <v>258</v>
      </c>
      <c r="H188" s="11" t="s">
        <v>30</v>
      </c>
      <c r="I188" s="11" t="s">
        <v>257</v>
      </c>
      <c r="J188" s="11" t="s">
        <v>295</v>
      </c>
      <c r="K188" s="11" t="n">
        <v>0</v>
      </c>
      <c r="L188" s="11"/>
      <c r="M188" s="11"/>
      <c r="N188" s="11"/>
      <c r="O188" s="43" t="n">
        <v>44056</v>
      </c>
      <c r="P188" s="11" t="s">
        <v>242</v>
      </c>
      <c r="Q188" s="11" t="n">
        <v>730417607</v>
      </c>
      <c r="R188" s="11" t="n">
        <v>46500</v>
      </c>
      <c r="S188" s="11" t="s">
        <v>880</v>
      </c>
      <c r="T188" s="11" t="s">
        <v>881</v>
      </c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</row>
    <row r="189" customFormat="false" ht="15.75" hidden="false" customHeight="false" outlineLevel="0" collapsed="false">
      <c r="A189" s="11" t="n">
        <v>96174287</v>
      </c>
      <c r="B189" s="11" t="s">
        <v>878</v>
      </c>
      <c r="C189" s="11" t="n">
        <v>96174287</v>
      </c>
      <c r="D189" s="11" t="s">
        <v>878</v>
      </c>
      <c r="E189" s="11" t="s">
        <v>879</v>
      </c>
      <c r="F189" s="11" t="s">
        <v>294</v>
      </c>
      <c r="G189" s="11" t="s">
        <v>258</v>
      </c>
      <c r="H189" s="11" t="s">
        <v>30</v>
      </c>
      <c r="I189" s="11" t="s">
        <v>263</v>
      </c>
      <c r="J189" s="11" t="s">
        <v>295</v>
      </c>
      <c r="K189" s="11" t="n">
        <v>0</v>
      </c>
      <c r="L189" s="11"/>
      <c r="M189" s="11"/>
      <c r="N189" s="11"/>
      <c r="O189" s="43" t="n">
        <v>43351</v>
      </c>
      <c r="P189" s="11" t="s">
        <v>231</v>
      </c>
      <c r="Q189" s="11" t="n">
        <v>701529791</v>
      </c>
      <c r="R189" s="11" t="n">
        <v>7310</v>
      </c>
      <c r="S189" s="11" t="s">
        <v>882</v>
      </c>
      <c r="T189" s="11" t="s">
        <v>883</v>
      </c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</row>
    <row r="190" customFormat="false" ht="15.75" hidden="false" customHeight="false" outlineLevel="0" collapsed="false">
      <c r="A190" s="11" t="n">
        <v>96160058</v>
      </c>
      <c r="B190" s="11" t="s">
        <v>884</v>
      </c>
      <c r="C190" s="11" t="n">
        <v>96160058</v>
      </c>
      <c r="D190" s="11" t="s">
        <v>884</v>
      </c>
      <c r="E190" s="11" t="s">
        <v>885</v>
      </c>
      <c r="F190" s="11" t="s">
        <v>300</v>
      </c>
      <c r="G190" s="11" t="s">
        <v>264</v>
      </c>
      <c r="H190" s="11" t="s">
        <v>52</v>
      </c>
      <c r="I190" s="11" t="s">
        <v>269</v>
      </c>
      <c r="J190" s="11" t="s">
        <v>301</v>
      </c>
      <c r="K190" s="11" t="n">
        <v>360</v>
      </c>
      <c r="L190" s="11"/>
      <c r="M190" s="11"/>
      <c r="N190" s="11"/>
      <c r="O190" s="43" t="n">
        <v>42406</v>
      </c>
      <c r="P190" s="11" t="s">
        <v>242</v>
      </c>
      <c r="Q190" s="11" t="n">
        <v>747722710</v>
      </c>
      <c r="R190" s="11" t="n">
        <v>52700</v>
      </c>
      <c r="S190" s="11" t="s">
        <v>886</v>
      </c>
      <c r="T190" s="11"/>
      <c r="U190" s="11" t="n">
        <v>1</v>
      </c>
      <c r="V190" s="11" t="s">
        <v>233</v>
      </c>
      <c r="W190" s="11" t="s">
        <v>884</v>
      </c>
      <c r="X190" s="11" t="s">
        <v>235</v>
      </c>
      <c r="Y190" s="11" t="n">
        <v>120</v>
      </c>
      <c r="Z190" s="11" t="s">
        <v>236</v>
      </c>
      <c r="AA190" s="11" t="n">
        <v>0</v>
      </c>
      <c r="AB190" s="11" t="n">
        <v>0</v>
      </c>
      <c r="AC190" s="11" t="n">
        <v>2</v>
      </c>
      <c r="AD190" s="11" t="s">
        <v>233</v>
      </c>
      <c r="AE190" s="11" t="s">
        <v>285</v>
      </c>
      <c r="AF190" s="11" t="s">
        <v>235</v>
      </c>
      <c r="AG190" s="11" t="n">
        <v>120</v>
      </c>
      <c r="AH190" s="11" t="s">
        <v>236</v>
      </c>
      <c r="AI190" s="11" t="n">
        <v>0</v>
      </c>
      <c r="AJ190" s="11" t="n">
        <v>0</v>
      </c>
      <c r="AK190" s="11" t="n">
        <v>3</v>
      </c>
      <c r="AL190" s="11" t="s">
        <v>233</v>
      </c>
      <c r="AM190" s="11" t="s">
        <v>237</v>
      </c>
      <c r="AN190" s="11" t="s">
        <v>235</v>
      </c>
      <c r="AO190" s="11" t="n">
        <v>120</v>
      </c>
      <c r="AP190" s="11" t="s">
        <v>236</v>
      </c>
      <c r="AQ190" s="11" t="n">
        <v>0</v>
      </c>
      <c r="AR190" s="11" t="n">
        <v>0</v>
      </c>
    </row>
    <row r="191" customFormat="false" ht="15.75" hidden="false" customHeight="false" outlineLevel="0" collapsed="false">
      <c r="A191" s="11" t="n">
        <v>96155380</v>
      </c>
      <c r="B191" s="11" t="s">
        <v>887</v>
      </c>
      <c r="C191" s="11" t="n">
        <v>96155380</v>
      </c>
      <c r="D191" s="11" t="s">
        <v>887</v>
      </c>
      <c r="E191" s="11" t="s">
        <v>369</v>
      </c>
      <c r="F191" s="11" t="s">
        <v>305</v>
      </c>
      <c r="G191" s="11" t="s">
        <v>270</v>
      </c>
      <c r="H191" s="11" t="s">
        <v>30</v>
      </c>
      <c r="I191" s="11" t="s">
        <v>275</v>
      </c>
      <c r="J191" s="11" t="s">
        <v>282</v>
      </c>
      <c r="K191" s="11" t="n">
        <v>0</v>
      </c>
      <c r="L191" s="11"/>
      <c r="M191" s="11"/>
      <c r="N191" s="11"/>
      <c r="O191" s="44" t="n">
        <v>43748</v>
      </c>
      <c r="P191" s="11" t="s">
        <v>242</v>
      </c>
      <c r="Q191" s="11" t="n">
        <v>756924134</v>
      </c>
      <c r="R191" s="11" t="n">
        <v>55230</v>
      </c>
      <c r="S191" s="11" t="s">
        <v>888</v>
      </c>
      <c r="T191" s="11" t="s">
        <v>889</v>
      </c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</row>
    <row r="192" customFormat="false" ht="15.75" hidden="false" customHeight="false" outlineLevel="0" collapsed="false">
      <c r="A192" s="11" t="n">
        <v>96153765</v>
      </c>
      <c r="B192" s="11" t="s">
        <v>890</v>
      </c>
      <c r="C192" s="11" t="n">
        <v>96153765</v>
      </c>
      <c r="D192" s="11" t="s">
        <v>890</v>
      </c>
      <c r="E192" s="11" t="s">
        <v>891</v>
      </c>
      <c r="F192" s="11" t="s">
        <v>281</v>
      </c>
      <c r="G192" s="11" t="s">
        <v>276</v>
      </c>
      <c r="H192" s="11" t="s">
        <v>38</v>
      </c>
      <c r="I192" s="11" t="s">
        <v>281</v>
      </c>
      <c r="J192" s="11" t="s">
        <v>306</v>
      </c>
      <c r="K192" s="11" t="n">
        <v>330</v>
      </c>
      <c r="L192" s="11"/>
      <c r="M192" s="11"/>
      <c r="N192" s="11"/>
      <c r="O192" s="43" t="n">
        <v>43716</v>
      </c>
      <c r="P192" s="11" t="s">
        <v>242</v>
      </c>
      <c r="Q192" s="11" t="n">
        <v>682261458</v>
      </c>
      <c r="R192" s="11" t="n">
        <v>21310</v>
      </c>
      <c r="S192" s="11" t="s">
        <v>892</v>
      </c>
      <c r="T192" s="11"/>
      <c r="U192" s="11" t="n">
        <v>1</v>
      </c>
      <c r="V192" s="11" t="s">
        <v>233</v>
      </c>
      <c r="W192" s="11" t="s">
        <v>890</v>
      </c>
      <c r="X192" s="11" t="s">
        <v>235</v>
      </c>
      <c r="Y192" s="11" t="n">
        <v>110</v>
      </c>
      <c r="Z192" s="11" t="s">
        <v>236</v>
      </c>
      <c r="AA192" s="11" t="n">
        <v>0</v>
      </c>
      <c r="AB192" s="11" t="n">
        <v>0</v>
      </c>
      <c r="AC192" s="11" t="n">
        <v>2</v>
      </c>
      <c r="AD192" s="11" t="s">
        <v>233</v>
      </c>
      <c r="AE192" s="11" t="s">
        <v>285</v>
      </c>
      <c r="AF192" s="11" t="s">
        <v>235</v>
      </c>
      <c r="AG192" s="11" t="n">
        <v>110</v>
      </c>
      <c r="AH192" s="11" t="s">
        <v>236</v>
      </c>
      <c r="AI192" s="11" t="n">
        <v>0</v>
      </c>
      <c r="AJ192" s="11" t="n">
        <v>0</v>
      </c>
      <c r="AK192" s="11" t="n">
        <v>3</v>
      </c>
      <c r="AL192" s="11" t="s">
        <v>233</v>
      </c>
      <c r="AM192" s="11" t="s">
        <v>237</v>
      </c>
      <c r="AN192" s="11" t="s">
        <v>235</v>
      </c>
      <c r="AO192" s="11" t="n">
        <v>110</v>
      </c>
      <c r="AP192" s="11" t="s">
        <v>236</v>
      </c>
      <c r="AQ192" s="11" t="n">
        <v>0</v>
      </c>
      <c r="AR192" s="11" t="n">
        <v>0</v>
      </c>
    </row>
    <row r="193" customFormat="false" ht="15.75" hidden="false" customHeight="false" outlineLevel="0" collapsed="false">
      <c r="A193" s="11" t="n">
        <v>96153347</v>
      </c>
      <c r="B193" s="11" t="s">
        <v>893</v>
      </c>
      <c r="C193" s="11" t="n">
        <v>96153347</v>
      </c>
      <c r="D193" s="11" t="s">
        <v>893</v>
      </c>
      <c r="E193" s="11" t="s">
        <v>838</v>
      </c>
      <c r="F193" s="11" t="s">
        <v>308</v>
      </c>
      <c r="G193" s="11" t="s">
        <v>282</v>
      </c>
      <c r="H193" s="11" t="s">
        <v>38</v>
      </c>
      <c r="I193" s="11" t="s">
        <v>288</v>
      </c>
      <c r="J193" s="11" t="s">
        <v>264</v>
      </c>
      <c r="K193" s="11" t="n">
        <v>330</v>
      </c>
      <c r="L193" s="11"/>
      <c r="M193" s="11"/>
      <c r="N193" s="11"/>
      <c r="O193" s="43" t="n">
        <v>43526</v>
      </c>
      <c r="P193" s="11" t="s">
        <v>242</v>
      </c>
      <c r="Q193" s="11" t="n">
        <v>752471651</v>
      </c>
      <c r="R193" s="11" t="n">
        <v>80430</v>
      </c>
      <c r="S193" s="11" t="s">
        <v>894</v>
      </c>
      <c r="T193" s="11"/>
      <c r="U193" s="11" t="n">
        <v>1</v>
      </c>
      <c r="V193" s="11" t="s">
        <v>233</v>
      </c>
      <c r="W193" s="11" t="s">
        <v>893</v>
      </c>
      <c r="X193" s="11" t="s">
        <v>235</v>
      </c>
      <c r="Y193" s="11" t="n">
        <v>110</v>
      </c>
      <c r="Z193" s="11" t="s">
        <v>236</v>
      </c>
      <c r="AA193" s="11" t="n">
        <v>0</v>
      </c>
      <c r="AB193" s="11" t="n">
        <v>0</v>
      </c>
      <c r="AC193" s="11" t="n">
        <v>2</v>
      </c>
      <c r="AD193" s="11" t="s">
        <v>233</v>
      </c>
      <c r="AE193" s="11" t="s">
        <v>285</v>
      </c>
      <c r="AF193" s="11" t="s">
        <v>418</v>
      </c>
      <c r="AG193" s="11" t="n">
        <v>110</v>
      </c>
      <c r="AH193" s="11" t="s">
        <v>419</v>
      </c>
      <c r="AI193" s="11" t="n">
        <v>0</v>
      </c>
      <c r="AJ193" s="11" t="n">
        <v>0</v>
      </c>
      <c r="AK193" s="11" t="n">
        <v>3</v>
      </c>
      <c r="AL193" s="11" t="s">
        <v>233</v>
      </c>
      <c r="AM193" s="11" t="s">
        <v>237</v>
      </c>
      <c r="AN193" s="11"/>
      <c r="AO193" s="11" t="n">
        <v>110</v>
      </c>
      <c r="AP193" s="11" t="s">
        <v>364</v>
      </c>
      <c r="AQ193" s="11" t="n">
        <v>0</v>
      </c>
      <c r="AR193" s="11" t="n">
        <v>0</v>
      </c>
    </row>
    <row r="194" customFormat="false" ht="15.75" hidden="false" customHeight="false" outlineLevel="0" collapsed="false">
      <c r="A194" s="11" t="n">
        <v>96152062</v>
      </c>
      <c r="B194" s="11" t="s">
        <v>895</v>
      </c>
      <c r="C194" s="11" t="n">
        <v>96152062</v>
      </c>
      <c r="D194" s="11" t="s">
        <v>895</v>
      </c>
      <c r="E194" s="11" t="s">
        <v>896</v>
      </c>
      <c r="F194" s="11" t="s">
        <v>312</v>
      </c>
      <c r="G194" s="11" t="s">
        <v>289</v>
      </c>
      <c r="H194" s="11" t="s">
        <v>51</v>
      </c>
      <c r="I194" s="11" t="s">
        <v>294</v>
      </c>
      <c r="J194" s="11" t="s">
        <v>313</v>
      </c>
      <c r="K194" s="11" t="n">
        <v>345</v>
      </c>
      <c r="L194" s="11"/>
      <c r="M194" s="11"/>
      <c r="N194" s="11"/>
      <c r="O194" s="44" t="n">
        <v>43388</v>
      </c>
      <c r="P194" s="11" t="s">
        <v>231</v>
      </c>
      <c r="Q194" s="11" t="n">
        <v>784014754</v>
      </c>
      <c r="R194" s="11" t="n">
        <v>2250</v>
      </c>
      <c r="S194" s="11" t="s">
        <v>897</v>
      </c>
      <c r="T194" s="11"/>
      <c r="U194" s="11" t="n">
        <v>1</v>
      </c>
      <c r="V194" s="11" t="s">
        <v>233</v>
      </c>
      <c r="W194" s="11" t="s">
        <v>895</v>
      </c>
      <c r="X194" s="11" t="s">
        <v>235</v>
      </c>
      <c r="Y194" s="11" t="n">
        <v>115</v>
      </c>
      <c r="Z194" s="11" t="s">
        <v>236</v>
      </c>
      <c r="AA194" s="11" t="n">
        <v>0</v>
      </c>
      <c r="AB194" s="11" t="n">
        <v>0</v>
      </c>
      <c r="AC194" s="11" t="n">
        <v>2</v>
      </c>
      <c r="AD194" s="11" t="s">
        <v>233</v>
      </c>
      <c r="AE194" s="11" t="s">
        <v>285</v>
      </c>
      <c r="AF194" s="11" t="s">
        <v>235</v>
      </c>
      <c r="AG194" s="11" t="n">
        <v>115</v>
      </c>
      <c r="AH194" s="11" t="s">
        <v>236</v>
      </c>
      <c r="AI194" s="11" t="n">
        <v>0</v>
      </c>
      <c r="AJ194" s="11" t="n">
        <v>0</v>
      </c>
      <c r="AK194" s="11" t="n">
        <v>3</v>
      </c>
      <c r="AL194" s="11" t="s">
        <v>233</v>
      </c>
      <c r="AM194" s="11" t="s">
        <v>237</v>
      </c>
      <c r="AN194" s="11" t="s">
        <v>235</v>
      </c>
      <c r="AO194" s="11" t="n">
        <v>115</v>
      </c>
      <c r="AP194" s="11" t="s">
        <v>236</v>
      </c>
      <c r="AQ194" s="11" t="n">
        <v>0</v>
      </c>
      <c r="AR194" s="11" t="n">
        <v>0</v>
      </c>
    </row>
    <row r="195" customFormat="false" ht="15.75" hidden="false" customHeight="false" outlineLevel="0" collapsed="false">
      <c r="A195" s="11" t="n">
        <v>96151916</v>
      </c>
      <c r="B195" s="11" t="s">
        <v>898</v>
      </c>
      <c r="C195" s="11" t="n">
        <v>96151916</v>
      </c>
      <c r="D195" s="11" t="s">
        <v>898</v>
      </c>
      <c r="E195" s="11" t="s">
        <v>899</v>
      </c>
      <c r="F195" s="11" t="s">
        <v>320</v>
      </c>
      <c r="G195" s="11" t="s">
        <v>295</v>
      </c>
      <c r="H195" s="11" t="s">
        <v>52</v>
      </c>
      <c r="I195" s="11" t="s">
        <v>300</v>
      </c>
      <c r="J195" s="11" t="s">
        <v>321</v>
      </c>
      <c r="K195" s="11" t="n">
        <v>360</v>
      </c>
      <c r="L195" s="11"/>
      <c r="M195" s="11"/>
      <c r="N195" s="11"/>
      <c r="O195" s="43" t="n">
        <v>41896</v>
      </c>
      <c r="P195" s="11" t="s">
        <v>242</v>
      </c>
      <c r="Q195" s="11" t="n">
        <v>664411379</v>
      </c>
      <c r="R195" s="11" t="n">
        <v>60220</v>
      </c>
      <c r="S195" s="11" t="s">
        <v>900</v>
      </c>
      <c r="T195" s="11"/>
      <c r="U195" s="11" t="n">
        <v>1</v>
      </c>
      <c r="V195" s="11" t="s">
        <v>233</v>
      </c>
      <c r="W195" s="11" t="s">
        <v>898</v>
      </c>
      <c r="X195" s="11" t="s">
        <v>235</v>
      </c>
      <c r="Y195" s="11" t="n">
        <v>120</v>
      </c>
      <c r="Z195" s="11" t="s">
        <v>236</v>
      </c>
      <c r="AA195" s="11" t="n">
        <v>0</v>
      </c>
      <c r="AB195" s="11" t="n">
        <v>0</v>
      </c>
      <c r="AC195" s="11" t="n">
        <v>2</v>
      </c>
      <c r="AD195" s="11" t="s">
        <v>233</v>
      </c>
      <c r="AE195" s="11" t="s">
        <v>285</v>
      </c>
      <c r="AF195" s="11" t="s">
        <v>235</v>
      </c>
      <c r="AG195" s="11" t="n">
        <v>120</v>
      </c>
      <c r="AH195" s="11" t="s">
        <v>236</v>
      </c>
      <c r="AI195" s="11" t="n">
        <v>0</v>
      </c>
      <c r="AJ195" s="11" t="n">
        <v>0</v>
      </c>
      <c r="AK195" s="11" t="n">
        <v>3</v>
      </c>
      <c r="AL195" s="11" t="s">
        <v>233</v>
      </c>
      <c r="AM195" s="11" t="s">
        <v>237</v>
      </c>
      <c r="AN195" s="11" t="s">
        <v>235</v>
      </c>
      <c r="AO195" s="11" t="n">
        <v>120</v>
      </c>
      <c r="AP195" s="11" t="s">
        <v>236</v>
      </c>
      <c r="AQ195" s="11" t="n">
        <v>0</v>
      </c>
      <c r="AR195" s="11" t="n">
        <v>0</v>
      </c>
    </row>
    <row r="196" customFormat="false" ht="15.75" hidden="false" customHeight="false" outlineLevel="0" collapsed="false">
      <c r="A196" s="11" t="n">
        <v>96151619</v>
      </c>
      <c r="B196" s="11" t="s">
        <v>901</v>
      </c>
      <c r="C196" s="11" t="n">
        <v>96151619</v>
      </c>
      <c r="D196" s="11" t="s">
        <v>901</v>
      </c>
      <c r="E196" s="11" t="s">
        <v>587</v>
      </c>
      <c r="F196" s="11" t="s">
        <v>275</v>
      </c>
      <c r="G196" s="11" t="s">
        <v>301</v>
      </c>
      <c r="H196" s="11" t="s">
        <v>51</v>
      </c>
      <c r="I196" s="11" t="s">
        <v>305</v>
      </c>
      <c r="J196" s="11" t="s">
        <v>325</v>
      </c>
      <c r="K196" s="11" t="n">
        <v>345</v>
      </c>
      <c r="L196" s="11"/>
      <c r="M196" s="11"/>
      <c r="N196" s="11"/>
      <c r="O196" s="43" t="n">
        <v>43007</v>
      </c>
      <c r="P196" s="11" t="s">
        <v>231</v>
      </c>
      <c r="Q196" s="11" t="n">
        <v>773077843</v>
      </c>
      <c r="R196" s="11" t="n">
        <v>67630</v>
      </c>
      <c r="S196" s="11" t="s">
        <v>902</v>
      </c>
      <c r="T196" s="11"/>
      <c r="U196" s="11" t="n">
        <v>1</v>
      </c>
      <c r="V196" s="11" t="s">
        <v>233</v>
      </c>
      <c r="W196" s="11" t="s">
        <v>901</v>
      </c>
      <c r="X196" s="11" t="s">
        <v>235</v>
      </c>
      <c r="Y196" s="11" t="n">
        <v>115</v>
      </c>
      <c r="Z196" s="11" t="s">
        <v>236</v>
      </c>
      <c r="AA196" s="11" t="n">
        <v>0</v>
      </c>
      <c r="AB196" s="11" t="n">
        <v>0</v>
      </c>
      <c r="AC196" s="11" t="n">
        <v>2</v>
      </c>
      <c r="AD196" s="11" t="s">
        <v>233</v>
      </c>
      <c r="AE196" s="11" t="s">
        <v>285</v>
      </c>
      <c r="AF196" s="11" t="s">
        <v>235</v>
      </c>
      <c r="AG196" s="11" t="n">
        <v>115</v>
      </c>
      <c r="AH196" s="11" t="s">
        <v>236</v>
      </c>
      <c r="AI196" s="11" t="n">
        <v>0</v>
      </c>
      <c r="AJ196" s="11" t="n">
        <v>0</v>
      </c>
      <c r="AK196" s="11" t="n">
        <v>3</v>
      </c>
      <c r="AL196" s="11" t="s">
        <v>233</v>
      </c>
      <c r="AM196" s="11" t="s">
        <v>237</v>
      </c>
      <c r="AN196" s="11" t="s">
        <v>235</v>
      </c>
      <c r="AO196" s="11" t="n">
        <v>115</v>
      </c>
      <c r="AP196" s="11" t="s">
        <v>236</v>
      </c>
      <c r="AQ196" s="11" t="n">
        <v>0</v>
      </c>
      <c r="AR196" s="11" t="n">
        <v>0</v>
      </c>
    </row>
    <row r="197" customFormat="false" ht="15.75" hidden="false" customHeight="false" outlineLevel="0" collapsed="false">
      <c r="A197" s="11" t="n">
        <v>96147375</v>
      </c>
      <c r="B197" s="11" t="s">
        <v>903</v>
      </c>
      <c r="C197" s="11" t="n">
        <v>96147375</v>
      </c>
      <c r="D197" s="11" t="s">
        <v>903</v>
      </c>
      <c r="E197" s="11" t="s">
        <v>904</v>
      </c>
      <c r="F197" s="11" t="s">
        <v>229</v>
      </c>
      <c r="G197" s="11" t="s">
        <v>306</v>
      </c>
      <c r="H197" s="11" t="s">
        <v>32</v>
      </c>
      <c r="I197" s="11" t="s">
        <v>308</v>
      </c>
      <c r="J197" s="11" t="s">
        <v>334</v>
      </c>
      <c r="K197" s="11" t="n">
        <v>330</v>
      </c>
      <c r="L197" s="11"/>
      <c r="M197" s="11"/>
      <c r="N197" s="11"/>
      <c r="O197" s="44" t="n">
        <v>44122</v>
      </c>
      <c r="P197" s="11"/>
      <c r="Q197" s="11" t="n">
        <v>762367276</v>
      </c>
      <c r="R197" s="11" t="n">
        <v>35370</v>
      </c>
      <c r="S197" s="11" t="s">
        <v>905</v>
      </c>
      <c r="T197" s="11"/>
      <c r="U197" s="11" t="n">
        <v>1</v>
      </c>
      <c r="V197" s="11" t="s">
        <v>233</v>
      </c>
      <c r="W197" s="11" t="s">
        <v>903</v>
      </c>
      <c r="X197" s="11" t="s">
        <v>235</v>
      </c>
      <c r="Y197" s="11" t="n">
        <v>110</v>
      </c>
      <c r="Z197" s="11" t="s">
        <v>236</v>
      </c>
      <c r="AA197" s="11" t="n">
        <v>0</v>
      </c>
      <c r="AB197" s="11" t="n">
        <v>0</v>
      </c>
      <c r="AC197" s="11" t="n">
        <v>2</v>
      </c>
      <c r="AD197" s="11" t="s">
        <v>233</v>
      </c>
      <c r="AE197" s="11" t="s">
        <v>285</v>
      </c>
      <c r="AF197" s="11" t="s">
        <v>235</v>
      </c>
      <c r="AG197" s="11" t="n">
        <v>110</v>
      </c>
      <c r="AH197" s="11" t="s">
        <v>236</v>
      </c>
      <c r="AI197" s="11" t="n">
        <v>0</v>
      </c>
      <c r="AJ197" s="11" t="n">
        <v>0</v>
      </c>
      <c r="AK197" s="11" t="n">
        <v>3</v>
      </c>
      <c r="AL197" s="11" t="s">
        <v>233</v>
      </c>
      <c r="AM197" s="11" t="s">
        <v>237</v>
      </c>
      <c r="AN197" s="11" t="s">
        <v>235</v>
      </c>
      <c r="AO197" s="11" t="n">
        <v>110</v>
      </c>
      <c r="AP197" s="11" t="s">
        <v>236</v>
      </c>
      <c r="AQ197" s="11" t="n">
        <v>0</v>
      </c>
      <c r="AR197" s="11" t="n">
        <v>0</v>
      </c>
    </row>
    <row r="198" customFormat="false" ht="15.75" hidden="false" customHeight="false" outlineLevel="0" collapsed="false">
      <c r="A198" s="11" t="n">
        <v>96147044</v>
      </c>
      <c r="B198" s="11" t="s">
        <v>906</v>
      </c>
      <c r="C198" s="11" t="n">
        <v>96147044</v>
      </c>
      <c r="D198" s="11" t="s">
        <v>906</v>
      </c>
      <c r="E198" s="11" t="s">
        <v>665</v>
      </c>
      <c r="F198" s="11" t="s">
        <v>253</v>
      </c>
      <c r="G198" s="11" t="s">
        <v>313</v>
      </c>
      <c r="H198" s="11" t="s">
        <v>31</v>
      </c>
      <c r="I198" s="11" t="s">
        <v>312</v>
      </c>
      <c r="J198" s="11" t="s">
        <v>230</v>
      </c>
      <c r="K198" s="11" t="n">
        <v>330</v>
      </c>
      <c r="L198" s="11"/>
      <c r="M198" s="11"/>
      <c r="N198" s="11"/>
      <c r="O198" s="43" t="n">
        <v>43662</v>
      </c>
      <c r="P198" s="11" t="s">
        <v>242</v>
      </c>
      <c r="Q198" s="11" t="n">
        <v>779886247</v>
      </c>
      <c r="R198" s="11" t="n">
        <v>74360</v>
      </c>
      <c r="S198" s="11" t="s">
        <v>907</v>
      </c>
      <c r="T198" s="11"/>
      <c r="U198" s="11" t="n">
        <v>1</v>
      </c>
      <c r="V198" s="11" t="s">
        <v>233</v>
      </c>
      <c r="W198" s="11" t="s">
        <v>906</v>
      </c>
      <c r="X198" s="11" t="s">
        <v>235</v>
      </c>
      <c r="Y198" s="11" t="n">
        <v>110</v>
      </c>
      <c r="Z198" s="11" t="s">
        <v>236</v>
      </c>
      <c r="AA198" s="11" t="n">
        <v>0</v>
      </c>
      <c r="AB198" s="11" t="n">
        <v>0</v>
      </c>
      <c r="AC198" s="11" t="n">
        <v>2</v>
      </c>
      <c r="AD198" s="11" t="s">
        <v>233</v>
      </c>
      <c r="AE198" s="11" t="s">
        <v>285</v>
      </c>
      <c r="AF198" s="11" t="s">
        <v>418</v>
      </c>
      <c r="AG198" s="11" t="n">
        <v>110</v>
      </c>
      <c r="AH198" s="11" t="s">
        <v>419</v>
      </c>
      <c r="AI198" s="11" t="n">
        <v>0</v>
      </c>
      <c r="AJ198" s="11" t="n">
        <v>0</v>
      </c>
      <c r="AK198" s="11" t="n">
        <v>3</v>
      </c>
      <c r="AL198" s="11" t="s">
        <v>233</v>
      </c>
      <c r="AM198" s="11" t="s">
        <v>237</v>
      </c>
      <c r="AN198" s="11"/>
      <c r="AO198" s="11" t="n">
        <v>110</v>
      </c>
      <c r="AP198" s="11" t="s">
        <v>364</v>
      </c>
      <c r="AQ198" s="11" t="n">
        <v>0</v>
      </c>
      <c r="AR198" s="11" t="n">
        <v>0</v>
      </c>
    </row>
    <row r="199" customFormat="false" ht="15.75" hidden="false" customHeight="false" outlineLevel="0" collapsed="false">
      <c r="A199" s="11" t="n">
        <v>96145249</v>
      </c>
      <c r="B199" s="11" t="s">
        <v>908</v>
      </c>
      <c r="C199" s="11" t="n">
        <v>96145249</v>
      </c>
      <c r="D199" s="11" t="s">
        <v>908</v>
      </c>
      <c r="E199" s="11" t="s">
        <v>909</v>
      </c>
      <c r="F199" s="11" t="s">
        <v>240</v>
      </c>
      <c r="G199" s="11" t="s">
        <v>321</v>
      </c>
      <c r="H199" s="11" t="s">
        <v>51</v>
      </c>
      <c r="I199" s="11" t="s">
        <v>269</v>
      </c>
      <c r="J199" s="11" t="s">
        <v>241</v>
      </c>
      <c r="K199" s="11" t="n">
        <v>345</v>
      </c>
      <c r="L199" s="11"/>
      <c r="M199" s="11"/>
      <c r="N199" s="11"/>
      <c r="O199" s="43" t="n">
        <v>42820</v>
      </c>
      <c r="P199" s="11" t="s">
        <v>242</v>
      </c>
      <c r="Q199" s="11" t="n">
        <v>638688984</v>
      </c>
      <c r="R199" s="11" t="n">
        <v>71460</v>
      </c>
      <c r="S199" s="11" t="s">
        <v>910</v>
      </c>
      <c r="T199" s="11"/>
      <c r="U199" s="11" t="n">
        <v>1</v>
      </c>
      <c r="V199" s="11" t="s">
        <v>233</v>
      </c>
      <c r="W199" s="11" t="s">
        <v>908</v>
      </c>
      <c r="X199" s="11" t="s">
        <v>235</v>
      </c>
      <c r="Y199" s="11" t="n">
        <v>115</v>
      </c>
      <c r="Z199" s="11" t="s">
        <v>236</v>
      </c>
      <c r="AA199" s="11" t="n">
        <v>0</v>
      </c>
      <c r="AB199" s="11" t="n">
        <v>0</v>
      </c>
      <c r="AC199" s="11" t="n">
        <v>2</v>
      </c>
      <c r="AD199" s="11" t="s">
        <v>233</v>
      </c>
      <c r="AE199" s="11" t="s">
        <v>285</v>
      </c>
      <c r="AF199" s="11" t="s">
        <v>235</v>
      </c>
      <c r="AG199" s="11" t="n">
        <v>115</v>
      </c>
      <c r="AH199" s="11" t="s">
        <v>236</v>
      </c>
      <c r="AI199" s="11" t="n">
        <v>0</v>
      </c>
      <c r="AJ199" s="11" t="n">
        <v>0</v>
      </c>
      <c r="AK199" s="11" t="n">
        <v>3</v>
      </c>
      <c r="AL199" s="11" t="s">
        <v>233</v>
      </c>
      <c r="AM199" s="11" t="s">
        <v>237</v>
      </c>
      <c r="AN199" s="11" t="s">
        <v>235</v>
      </c>
      <c r="AO199" s="11" t="n">
        <v>115</v>
      </c>
      <c r="AP199" s="11" t="s">
        <v>236</v>
      </c>
      <c r="AQ199" s="11" t="n">
        <v>0</v>
      </c>
      <c r="AR199" s="11" t="n">
        <v>0</v>
      </c>
    </row>
    <row r="200" customFormat="false" ht="15.75" hidden="false" customHeight="false" outlineLevel="0" collapsed="false">
      <c r="A200" s="11" t="n">
        <v>96144877</v>
      </c>
      <c r="B200" s="11" t="s">
        <v>911</v>
      </c>
      <c r="C200" s="11" t="n">
        <v>96144877</v>
      </c>
      <c r="D200" s="11" t="s">
        <v>911</v>
      </c>
      <c r="E200" s="11" t="s">
        <v>912</v>
      </c>
      <c r="F200" s="11" t="s">
        <v>247</v>
      </c>
      <c r="G200" s="11" t="s">
        <v>325</v>
      </c>
      <c r="H200" s="11" t="s">
        <v>46</v>
      </c>
      <c r="I200" s="11" t="s">
        <v>294</v>
      </c>
      <c r="J200" s="11" t="s">
        <v>248</v>
      </c>
      <c r="K200" s="11" t="n">
        <v>330</v>
      </c>
      <c r="L200" s="11"/>
      <c r="M200" s="11"/>
      <c r="N200" s="11"/>
      <c r="O200" s="43" t="n">
        <v>44455</v>
      </c>
      <c r="P200" s="11" t="s">
        <v>231</v>
      </c>
      <c r="Q200" s="11" t="n">
        <v>709706420</v>
      </c>
      <c r="R200" s="11" t="n">
        <v>80800</v>
      </c>
      <c r="S200" s="11" t="s">
        <v>913</v>
      </c>
      <c r="T200" s="11"/>
      <c r="U200" s="11" t="n">
        <v>1</v>
      </c>
      <c r="V200" s="11" t="s">
        <v>233</v>
      </c>
      <c r="W200" s="11" t="s">
        <v>911</v>
      </c>
      <c r="X200" s="11" t="s">
        <v>235</v>
      </c>
      <c r="Y200" s="11" t="n">
        <v>110</v>
      </c>
      <c r="Z200" s="11" t="s">
        <v>236</v>
      </c>
      <c r="AA200" s="11" t="n">
        <v>0</v>
      </c>
      <c r="AB200" s="11" t="n">
        <v>0</v>
      </c>
      <c r="AC200" s="11" t="n">
        <v>2</v>
      </c>
      <c r="AD200" s="11" t="s">
        <v>233</v>
      </c>
      <c r="AE200" s="11" t="s">
        <v>285</v>
      </c>
      <c r="AF200" s="11" t="s">
        <v>235</v>
      </c>
      <c r="AG200" s="11" t="n">
        <v>110</v>
      </c>
      <c r="AH200" s="11" t="s">
        <v>236</v>
      </c>
      <c r="AI200" s="11" t="n">
        <v>0</v>
      </c>
      <c r="AJ200" s="11" t="n">
        <v>0</v>
      </c>
      <c r="AK200" s="11" t="n">
        <v>3</v>
      </c>
      <c r="AL200" s="11" t="s">
        <v>233</v>
      </c>
      <c r="AM200" s="11" t="s">
        <v>237</v>
      </c>
      <c r="AN200" s="11" t="s">
        <v>235</v>
      </c>
      <c r="AO200" s="11" t="n">
        <v>110</v>
      </c>
      <c r="AP200" s="11" t="s">
        <v>236</v>
      </c>
      <c r="AQ200" s="11" t="n">
        <v>0</v>
      </c>
      <c r="AR200" s="11" t="n">
        <v>0</v>
      </c>
    </row>
    <row r="201" customFormat="false" ht="15.75" hidden="false" customHeight="false" outlineLevel="0" collapsed="false">
      <c r="A201" s="11" t="n">
        <v>96143403</v>
      </c>
      <c r="B201" s="11" t="s">
        <v>914</v>
      </c>
      <c r="C201" s="11" t="n">
        <v>96143403</v>
      </c>
      <c r="D201" s="11" t="s">
        <v>914</v>
      </c>
      <c r="E201" s="11" t="s">
        <v>915</v>
      </c>
      <c r="F201" s="11" t="s">
        <v>253</v>
      </c>
      <c r="G201" s="11" t="s">
        <v>334</v>
      </c>
      <c r="H201" s="11" t="s">
        <v>52</v>
      </c>
      <c r="I201" s="11" t="s">
        <v>320</v>
      </c>
      <c r="J201" s="11" t="s">
        <v>258</v>
      </c>
      <c r="K201" s="11" t="n">
        <v>360</v>
      </c>
      <c r="L201" s="11"/>
      <c r="M201" s="11"/>
      <c r="N201" s="11"/>
      <c r="O201" s="44" t="n">
        <v>42684</v>
      </c>
      <c r="P201" s="11" t="s">
        <v>242</v>
      </c>
      <c r="Q201" s="11" t="n">
        <v>643167190</v>
      </c>
      <c r="R201" s="11" t="n">
        <v>88800</v>
      </c>
      <c r="S201" s="11" t="s">
        <v>916</v>
      </c>
      <c r="T201" s="11"/>
      <c r="U201" s="11" t="n">
        <v>1</v>
      </c>
      <c r="V201" s="11" t="s">
        <v>233</v>
      </c>
      <c r="W201" s="11" t="s">
        <v>914</v>
      </c>
      <c r="X201" s="11" t="s">
        <v>235</v>
      </c>
      <c r="Y201" s="11" t="n">
        <v>120</v>
      </c>
      <c r="Z201" s="11" t="s">
        <v>236</v>
      </c>
      <c r="AA201" s="11" t="n">
        <v>0</v>
      </c>
      <c r="AB201" s="11" t="n">
        <v>0</v>
      </c>
      <c r="AC201" s="11" t="n">
        <v>2</v>
      </c>
      <c r="AD201" s="11" t="s">
        <v>233</v>
      </c>
      <c r="AE201" s="11" t="s">
        <v>285</v>
      </c>
      <c r="AF201" s="11" t="s">
        <v>235</v>
      </c>
      <c r="AG201" s="11" t="n">
        <v>120</v>
      </c>
      <c r="AH201" s="11" t="s">
        <v>236</v>
      </c>
      <c r="AI201" s="11" t="n">
        <v>0</v>
      </c>
      <c r="AJ201" s="11" t="n">
        <v>0</v>
      </c>
      <c r="AK201" s="11" t="n">
        <v>3</v>
      </c>
      <c r="AL201" s="11" t="s">
        <v>233</v>
      </c>
      <c r="AM201" s="11" t="s">
        <v>237</v>
      </c>
      <c r="AN201" s="11" t="s">
        <v>235</v>
      </c>
      <c r="AO201" s="11" t="n">
        <v>120</v>
      </c>
      <c r="AP201" s="11" t="s">
        <v>236</v>
      </c>
      <c r="AQ201" s="11" t="n">
        <v>0</v>
      </c>
      <c r="AR201" s="11" t="n">
        <v>0</v>
      </c>
    </row>
    <row r="202" customFormat="false" ht="15.75" hidden="false" customHeight="false" outlineLevel="0" collapsed="false">
      <c r="A202" s="11" t="n">
        <v>96142894</v>
      </c>
      <c r="B202" s="11" t="s">
        <v>917</v>
      </c>
      <c r="C202" s="11" t="n">
        <v>96142894</v>
      </c>
      <c r="D202" s="11" t="s">
        <v>917</v>
      </c>
      <c r="E202" s="11" t="s">
        <v>918</v>
      </c>
      <c r="F202" s="11" t="s">
        <v>257</v>
      </c>
      <c r="G202" s="11" t="s">
        <v>230</v>
      </c>
      <c r="H202" s="11" t="s">
        <v>32</v>
      </c>
      <c r="I202" s="11" t="s">
        <v>229</v>
      </c>
      <c r="J202" s="11" t="s">
        <v>264</v>
      </c>
      <c r="K202" s="11" t="n">
        <v>330</v>
      </c>
      <c r="L202" s="11"/>
      <c r="M202" s="11"/>
      <c r="N202" s="11"/>
      <c r="O202" s="43" t="n">
        <v>43885</v>
      </c>
      <c r="P202" s="11" t="s">
        <v>242</v>
      </c>
      <c r="Q202" s="11" t="n">
        <v>729873526</v>
      </c>
      <c r="R202" s="11" t="n">
        <v>21390</v>
      </c>
      <c r="S202" s="11" t="s">
        <v>919</v>
      </c>
      <c r="T202" s="11"/>
      <c r="U202" s="11" t="n">
        <v>1</v>
      </c>
      <c r="V202" s="11" t="s">
        <v>233</v>
      </c>
      <c r="W202" s="11" t="s">
        <v>917</v>
      </c>
      <c r="X202" s="11" t="s">
        <v>235</v>
      </c>
      <c r="Y202" s="11" t="n">
        <v>110</v>
      </c>
      <c r="Z202" s="11" t="s">
        <v>236</v>
      </c>
      <c r="AA202" s="11" t="n">
        <v>0</v>
      </c>
      <c r="AB202" s="11" t="n">
        <v>0</v>
      </c>
      <c r="AC202" s="11" t="n">
        <v>2</v>
      </c>
      <c r="AD202" s="11" t="s">
        <v>233</v>
      </c>
      <c r="AE202" s="11" t="s">
        <v>285</v>
      </c>
      <c r="AF202" s="11" t="s">
        <v>418</v>
      </c>
      <c r="AG202" s="11" t="n">
        <v>110</v>
      </c>
      <c r="AH202" s="11" t="s">
        <v>419</v>
      </c>
      <c r="AI202" s="11" t="n">
        <v>0</v>
      </c>
      <c r="AJ202" s="11" t="n">
        <v>0</v>
      </c>
      <c r="AK202" s="11" t="n">
        <v>3</v>
      </c>
      <c r="AL202" s="11" t="s">
        <v>233</v>
      </c>
      <c r="AM202" s="11" t="s">
        <v>237</v>
      </c>
      <c r="AN202" s="11"/>
      <c r="AO202" s="11" t="n">
        <v>110</v>
      </c>
      <c r="AP202" s="11" t="s">
        <v>364</v>
      </c>
      <c r="AQ202" s="11" t="n">
        <v>0</v>
      </c>
      <c r="AR202" s="11" t="n">
        <v>0</v>
      </c>
    </row>
    <row r="203" customFormat="false" ht="15.75" hidden="false" customHeight="false" outlineLevel="0" collapsed="false">
      <c r="A203" s="11" t="n">
        <v>96142617</v>
      </c>
      <c r="B203" s="11" t="s">
        <v>920</v>
      </c>
      <c r="C203" s="11" t="n">
        <v>96142615</v>
      </c>
      <c r="D203" s="11" t="s">
        <v>920</v>
      </c>
      <c r="E203" s="11" t="s">
        <v>921</v>
      </c>
      <c r="F203" s="11" t="s">
        <v>263</v>
      </c>
      <c r="G203" s="11" t="s">
        <v>241</v>
      </c>
      <c r="H203" s="11" t="s">
        <v>35</v>
      </c>
      <c r="I203" s="11" t="s">
        <v>240</v>
      </c>
      <c r="J203" s="11" t="s">
        <v>270</v>
      </c>
      <c r="K203" s="11" t="n">
        <v>360</v>
      </c>
      <c r="L203" s="11"/>
      <c r="M203" s="11"/>
      <c r="N203" s="11"/>
      <c r="O203" s="43" t="n">
        <v>41791</v>
      </c>
      <c r="P203" s="11" t="s">
        <v>242</v>
      </c>
      <c r="Q203" s="11" t="n">
        <v>767686399</v>
      </c>
      <c r="R203" s="11" t="n">
        <v>50330</v>
      </c>
      <c r="S203" s="11" t="s">
        <v>922</v>
      </c>
      <c r="T203" s="11"/>
      <c r="U203" s="11" t="n">
        <v>1</v>
      </c>
      <c r="V203" s="11" t="s">
        <v>233</v>
      </c>
      <c r="W203" s="11" t="s">
        <v>920</v>
      </c>
      <c r="X203" s="11" t="s">
        <v>235</v>
      </c>
      <c r="Y203" s="11" t="n">
        <v>120</v>
      </c>
      <c r="Z203" s="11" t="s">
        <v>236</v>
      </c>
      <c r="AA203" s="11" t="n">
        <v>0</v>
      </c>
      <c r="AB203" s="11" t="n">
        <v>0</v>
      </c>
      <c r="AC203" s="11" t="n">
        <v>2</v>
      </c>
      <c r="AD203" s="11" t="s">
        <v>233</v>
      </c>
      <c r="AE203" s="11" t="s">
        <v>285</v>
      </c>
      <c r="AF203" s="11" t="s">
        <v>418</v>
      </c>
      <c r="AG203" s="11" t="n">
        <v>120</v>
      </c>
      <c r="AH203" s="11" t="s">
        <v>419</v>
      </c>
      <c r="AI203" s="11" t="n">
        <v>0</v>
      </c>
      <c r="AJ203" s="11" t="n">
        <v>0</v>
      </c>
      <c r="AK203" s="11" t="n">
        <v>3</v>
      </c>
      <c r="AL203" s="11" t="s">
        <v>233</v>
      </c>
      <c r="AM203" s="11" t="s">
        <v>237</v>
      </c>
      <c r="AN203" s="11"/>
      <c r="AO203" s="11" t="n">
        <v>120</v>
      </c>
      <c r="AP203" s="11" t="s">
        <v>364</v>
      </c>
      <c r="AQ203" s="11" t="n">
        <v>0</v>
      </c>
      <c r="AR203" s="11" t="n">
        <v>0</v>
      </c>
    </row>
    <row r="204" customFormat="false" ht="15.75" hidden="false" customHeight="false" outlineLevel="0" collapsed="false">
      <c r="A204" s="11" t="n">
        <v>96142615</v>
      </c>
      <c r="B204" s="11" t="s">
        <v>920</v>
      </c>
      <c r="C204" s="11" t="n">
        <v>96142615</v>
      </c>
      <c r="D204" s="11" t="s">
        <v>920</v>
      </c>
      <c r="E204" s="11" t="s">
        <v>921</v>
      </c>
      <c r="F204" s="11" t="s">
        <v>263</v>
      </c>
      <c r="G204" s="11" t="s">
        <v>241</v>
      </c>
      <c r="H204" s="11" t="s">
        <v>33</v>
      </c>
      <c r="I204" s="11" t="s">
        <v>294</v>
      </c>
      <c r="J204" s="11" t="s">
        <v>270</v>
      </c>
      <c r="K204" s="11" t="n">
        <v>345</v>
      </c>
      <c r="L204" s="11"/>
      <c r="M204" s="11"/>
      <c r="N204" s="11"/>
      <c r="O204" s="43" t="n">
        <v>43313</v>
      </c>
      <c r="P204" s="11" t="s">
        <v>242</v>
      </c>
      <c r="Q204" s="11" t="n">
        <v>626945608</v>
      </c>
      <c r="R204" s="11" t="n">
        <v>71460</v>
      </c>
      <c r="S204" s="11" t="s">
        <v>923</v>
      </c>
      <c r="T204" s="11"/>
      <c r="U204" s="11" t="n">
        <v>1</v>
      </c>
      <c r="V204" s="11" t="s">
        <v>233</v>
      </c>
      <c r="W204" s="11" t="s">
        <v>920</v>
      </c>
      <c r="X204" s="11" t="s">
        <v>235</v>
      </c>
      <c r="Y204" s="11" t="n">
        <v>115</v>
      </c>
      <c r="Z204" s="11" t="s">
        <v>236</v>
      </c>
      <c r="AA204" s="11" t="n">
        <v>0</v>
      </c>
      <c r="AB204" s="11" t="n">
        <v>0</v>
      </c>
      <c r="AC204" s="11" t="n">
        <v>2</v>
      </c>
      <c r="AD204" s="11" t="s">
        <v>233</v>
      </c>
      <c r="AE204" s="11" t="s">
        <v>285</v>
      </c>
      <c r="AF204" s="11" t="s">
        <v>418</v>
      </c>
      <c r="AG204" s="11" t="n">
        <v>115</v>
      </c>
      <c r="AH204" s="11" t="s">
        <v>419</v>
      </c>
      <c r="AI204" s="11" t="n">
        <v>0</v>
      </c>
      <c r="AJ204" s="11" t="n">
        <v>0</v>
      </c>
      <c r="AK204" s="11" t="n">
        <v>3</v>
      </c>
      <c r="AL204" s="11" t="s">
        <v>233</v>
      </c>
      <c r="AM204" s="11" t="s">
        <v>237</v>
      </c>
      <c r="AN204" s="11"/>
      <c r="AO204" s="11" t="n">
        <v>115</v>
      </c>
      <c r="AP204" s="11" t="s">
        <v>364</v>
      </c>
      <c r="AQ204" s="11" t="n">
        <v>0</v>
      </c>
      <c r="AR204" s="11" t="n">
        <v>0</v>
      </c>
    </row>
    <row r="205" customFormat="false" ht="15.75" hidden="false" customHeight="false" outlineLevel="0" collapsed="false">
      <c r="A205" s="11" t="n">
        <v>96142199</v>
      </c>
      <c r="B205" s="11" t="s">
        <v>924</v>
      </c>
      <c r="C205" s="11" t="n">
        <v>96142199</v>
      </c>
      <c r="D205" s="11" t="s">
        <v>924</v>
      </c>
      <c r="E205" s="11" t="s">
        <v>813</v>
      </c>
      <c r="F205" s="11" t="s">
        <v>300</v>
      </c>
      <c r="G205" s="11" t="s">
        <v>241</v>
      </c>
      <c r="H205" s="11" t="s">
        <v>32</v>
      </c>
      <c r="I205" s="11" t="s">
        <v>247</v>
      </c>
      <c r="J205" s="11" t="s">
        <v>270</v>
      </c>
      <c r="K205" s="11" t="n">
        <v>330</v>
      </c>
      <c r="L205" s="11"/>
      <c r="M205" s="11"/>
      <c r="N205" s="11"/>
      <c r="O205" s="43" t="n">
        <v>43734</v>
      </c>
      <c r="P205" s="11" t="s">
        <v>242</v>
      </c>
      <c r="Q205" s="11" t="n">
        <v>623458742</v>
      </c>
      <c r="R205" s="11" t="n">
        <v>46000</v>
      </c>
      <c r="S205" s="11" t="s">
        <v>925</v>
      </c>
      <c r="T205" s="11"/>
      <c r="U205" s="11" t="n">
        <v>1</v>
      </c>
      <c r="V205" s="11" t="s">
        <v>233</v>
      </c>
      <c r="W205" s="11" t="s">
        <v>924</v>
      </c>
      <c r="X205" s="11" t="s">
        <v>235</v>
      </c>
      <c r="Y205" s="11" t="n">
        <v>110</v>
      </c>
      <c r="Z205" s="11" t="s">
        <v>236</v>
      </c>
      <c r="AA205" s="11" t="n">
        <v>0</v>
      </c>
      <c r="AB205" s="11" t="n">
        <v>0</v>
      </c>
      <c r="AC205" s="11" t="n">
        <v>2</v>
      </c>
      <c r="AD205" s="11" t="s">
        <v>233</v>
      </c>
      <c r="AE205" s="11" t="s">
        <v>285</v>
      </c>
      <c r="AF205" s="11" t="s">
        <v>235</v>
      </c>
      <c r="AG205" s="11" t="n">
        <v>110</v>
      </c>
      <c r="AH205" s="11" t="s">
        <v>236</v>
      </c>
      <c r="AI205" s="11" t="n">
        <v>0</v>
      </c>
      <c r="AJ205" s="11" t="n">
        <v>0</v>
      </c>
      <c r="AK205" s="11" t="n">
        <v>3</v>
      </c>
      <c r="AL205" s="11" t="s">
        <v>233</v>
      </c>
      <c r="AM205" s="11" t="s">
        <v>237</v>
      </c>
      <c r="AN205" s="11" t="s">
        <v>235</v>
      </c>
      <c r="AO205" s="11" t="n">
        <v>110</v>
      </c>
      <c r="AP205" s="11" t="s">
        <v>236</v>
      </c>
      <c r="AQ205" s="11" t="n">
        <v>0</v>
      </c>
      <c r="AR205" s="11" t="n">
        <v>0</v>
      </c>
    </row>
    <row r="206" customFormat="false" ht="15.75" hidden="false" customHeight="false" outlineLevel="0" collapsed="false">
      <c r="A206" s="11" t="n">
        <v>96141968</v>
      </c>
      <c r="B206" s="11" t="s">
        <v>926</v>
      </c>
      <c r="C206" s="11" t="n">
        <v>96141968</v>
      </c>
      <c r="D206" s="11" t="s">
        <v>926</v>
      </c>
      <c r="E206" s="11" t="s">
        <v>927</v>
      </c>
      <c r="F206" s="11" t="s">
        <v>257</v>
      </c>
      <c r="G206" s="11" t="s">
        <v>248</v>
      </c>
      <c r="H206" s="11" t="s">
        <v>51</v>
      </c>
      <c r="I206" s="11" t="s">
        <v>253</v>
      </c>
      <c r="J206" s="11" t="s">
        <v>276</v>
      </c>
      <c r="K206" s="11" t="n">
        <v>345</v>
      </c>
      <c r="L206" s="11"/>
      <c r="M206" s="11"/>
      <c r="N206" s="11"/>
      <c r="O206" s="43" t="n">
        <v>43311</v>
      </c>
      <c r="P206" s="11" t="s">
        <v>548</v>
      </c>
      <c r="Q206" s="11" t="n">
        <v>680543012</v>
      </c>
      <c r="R206" s="11" t="n">
        <v>57220</v>
      </c>
      <c r="S206" s="11" t="s">
        <v>928</v>
      </c>
      <c r="T206" s="11"/>
      <c r="U206" s="11" t="n">
        <v>1</v>
      </c>
      <c r="V206" s="11" t="s">
        <v>233</v>
      </c>
      <c r="W206" s="11" t="s">
        <v>926</v>
      </c>
      <c r="X206" s="11" t="s">
        <v>235</v>
      </c>
      <c r="Y206" s="11" t="n">
        <v>115</v>
      </c>
      <c r="Z206" s="11" t="s">
        <v>236</v>
      </c>
      <c r="AA206" s="11" t="n">
        <v>0</v>
      </c>
      <c r="AB206" s="11" t="n">
        <v>0</v>
      </c>
      <c r="AC206" s="11" t="n">
        <v>2</v>
      </c>
      <c r="AD206" s="11" t="s">
        <v>233</v>
      </c>
      <c r="AE206" s="11" t="s">
        <v>285</v>
      </c>
      <c r="AF206" s="11" t="s">
        <v>235</v>
      </c>
      <c r="AG206" s="11" t="n">
        <v>115</v>
      </c>
      <c r="AH206" s="11" t="s">
        <v>236</v>
      </c>
      <c r="AI206" s="11" t="n">
        <v>0</v>
      </c>
      <c r="AJ206" s="11" t="n">
        <v>0</v>
      </c>
      <c r="AK206" s="11" t="n">
        <v>3</v>
      </c>
      <c r="AL206" s="11" t="s">
        <v>233</v>
      </c>
      <c r="AM206" s="11" t="s">
        <v>237</v>
      </c>
      <c r="AN206" s="11" t="s">
        <v>235</v>
      </c>
      <c r="AO206" s="11" t="n">
        <v>115</v>
      </c>
      <c r="AP206" s="11" t="s">
        <v>236</v>
      </c>
      <c r="AQ206" s="11" t="n">
        <v>0</v>
      </c>
      <c r="AR206" s="11" t="n">
        <v>0</v>
      </c>
    </row>
    <row r="207" customFormat="false" ht="15.75" hidden="false" customHeight="false" outlineLevel="0" collapsed="false">
      <c r="A207" s="11" t="n">
        <v>96141787</v>
      </c>
      <c r="B207" s="11" t="s">
        <v>929</v>
      </c>
      <c r="C207" s="11" t="n">
        <v>96141787</v>
      </c>
      <c r="D207" s="11" t="s">
        <v>929</v>
      </c>
      <c r="E207" s="11" t="s">
        <v>930</v>
      </c>
      <c r="F207" s="11" t="s">
        <v>269</v>
      </c>
      <c r="G207" s="11" t="s">
        <v>258</v>
      </c>
      <c r="H207" s="11" t="s">
        <v>27</v>
      </c>
      <c r="I207" s="11" t="s">
        <v>257</v>
      </c>
      <c r="J207" s="11" t="s">
        <v>282</v>
      </c>
      <c r="K207" s="11" t="n">
        <v>396</v>
      </c>
      <c r="L207" s="11"/>
      <c r="M207" s="11"/>
      <c r="N207" s="11"/>
      <c r="O207" s="43" t="n">
        <v>40989</v>
      </c>
      <c r="P207" s="11" t="s">
        <v>553</v>
      </c>
      <c r="Q207" s="11" t="n">
        <v>787718575</v>
      </c>
      <c r="R207" s="11" t="n">
        <v>25920</v>
      </c>
      <c r="S207" s="11" t="s">
        <v>931</v>
      </c>
      <c r="T207" s="11"/>
      <c r="U207" s="11" t="n">
        <v>1</v>
      </c>
      <c r="V207" s="11" t="s">
        <v>233</v>
      </c>
      <c r="W207" s="11" t="s">
        <v>929</v>
      </c>
      <c r="X207" s="11" t="s">
        <v>235</v>
      </c>
      <c r="Y207" s="11" t="n">
        <v>132</v>
      </c>
      <c r="Z207" s="11" t="s">
        <v>236</v>
      </c>
      <c r="AA207" s="11" t="n">
        <v>0</v>
      </c>
      <c r="AB207" s="11" t="n">
        <v>0</v>
      </c>
      <c r="AC207" s="11" t="n">
        <v>2</v>
      </c>
      <c r="AD207" s="11" t="s">
        <v>233</v>
      </c>
      <c r="AE207" s="11" t="s">
        <v>285</v>
      </c>
      <c r="AF207" s="11" t="s">
        <v>235</v>
      </c>
      <c r="AG207" s="11" t="n">
        <v>132</v>
      </c>
      <c r="AH207" s="11" t="s">
        <v>236</v>
      </c>
      <c r="AI207" s="11" t="n">
        <v>0</v>
      </c>
      <c r="AJ207" s="11" t="n">
        <v>0</v>
      </c>
      <c r="AK207" s="11" t="n">
        <v>3</v>
      </c>
      <c r="AL207" s="11" t="s">
        <v>233</v>
      </c>
      <c r="AM207" s="11" t="s">
        <v>237</v>
      </c>
      <c r="AN207" s="11" t="s">
        <v>235</v>
      </c>
      <c r="AO207" s="11" t="n">
        <v>132</v>
      </c>
      <c r="AP207" s="11" t="s">
        <v>236</v>
      </c>
      <c r="AQ207" s="11" t="n">
        <v>0</v>
      </c>
      <c r="AR207" s="11" t="n">
        <v>0</v>
      </c>
    </row>
    <row r="208" customFormat="false" ht="15.75" hidden="false" customHeight="false" outlineLevel="0" collapsed="false">
      <c r="A208" s="11" t="n">
        <v>96141809</v>
      </c>
      <c r="B208" s="11" t="s">
        <v>932</v>
      </c>
      <c r="C208" s="11" t="n">
        <v>96141809</v>
      </c>
      <c r="D208" s="11" t="s">
        <v>932</v>
      </c>
      <c r="E208" s="11" t="s">
        <v>629</v>
      </c>
      <c r="F208" s="11" t="s">
        <v>275</v>
      </c>
      <c r="G208" s="11" t="s">
        <v>264</v>
      </c>
      <c r="H208" s="11" t="s">
        <v>32</v>
      </c>
      <c r="I208" s="11" t="s">
        <v>263</v>
      </c>
      <c r="J208" s="11" t="s">
        <v>289</v>
      </c>
      <c r="K208" s="11" t="n">
        <v>330</v>
      </c>
      <c r="L208" s="11"/>
      <c r="M208" s="11"/>
      <c r="N208" s="11"/>
      <c r="O208" s="43" t="n">
        <v>43658</v>
      </c>
      <c r="P208" s="11" t="s">
        <v>553</v>
      </c>
      <c r="Q208" s="11" t="n">
        <v>700447686</v>
      </c>
      <c r="R208" s="11" t="n">
        <v>54200</v>
      </c>
      <c r="S208" s="11" t="s">
        <v>933</v>
      </c>
      <c r="T208" s="11"/>
      <c r="U208" s="11" t="n">
        <v>1</v>
      </c>
      <c r="V208" s="11" t="s">
        <v>233</v>
      </c>
      <c r="W208" s="11" t="s">
        <v>932</v>
      </c>
      <c r="X208" s="11" t="s">
        <v>235</v>
      </c>
      <c r="Y208" s="11" t="n">
        <v>110</v>
      </c>
      <c r="Z208" s="11" t="s">
        <v>236</v>
      </c>
      <c r="AA208" s="11" t="n">
        <v>0</v>
      </c>
      <c r="AB208" s="11" t="n">
        <v>0</v>
      </c>
      <c r="AC208" s="11" t="n">
        <v>2</v>
      </c>
      <c r="AD208" s="11" t="s">
        <v>233</v>
      </c>
      <c r="AE208" s="11" t="s">
        <v>285</v>
      </c>
      <c r="AF208" s="11" t="s">
        <v>235</v>
      </c>
      <c r="AG208" s="11" t="n">
        <v>110</v>
      </c>
      <c r="AH208" s="11" t="s">
        <v>236</v>
      </c>
      <c r="AI208" s="11" t="n">
        <v>0</v>
      </c>
      <c r="AJ208" s="11" t="n">
        <v>0</v>
      </c>
      <c r="AK208" s="11" t="n">
        <v>3</v>
      </c>
      <c r="AL208" s="11" t="s">
        <v>233</v>
      </c>
      <c r="AM208" s="11" t="s">
        <v>237</v>
      </c>
      <c r="AN208" s="11" t="s">
        <v>235</v>
      </c>
      <c r="AO208" s="11" t="n">
        <v>110</v>
      </c>
      <c r="AP208" s="11" t="s">
        <v>236</v>
      </c>
      <c r="AQ208" s="11" t="n">
        <v>0</v>
      </c>
      <c r="AR208" s="11" t="n">
        <v>0</v>
      </c>
    </row>
    <row r="209" customFormat="false" ht="15.75" hidden="false" customHeight="false" outlineLevel="0" collapsed="false">
      <c r="A209" s="11" t="n">
        <v>96141636</v>
      </c>
      <c r="B209" s="11" t="s">
        <v>934</v>
      </c>
      <c r="C209" s="11" t="n">
        <v>96141636</v>
      </c>
      <c r="D209" s="11" t="s">
        <v>934</v>
      </c>
      <c r="E209" s="11" t="s">
        <v>935</v>
      </c>
      <c r="F209" s="11" t="s">
        <v>288</v>
      </c>
      <c r="G209" s="11" t="s">
        <v>270</v>
      </c>
      <c r="H209" s="11" t="s">
        <v>24</v>
      </c>
      <c r="I209" s="11" t="s">
        <v>281</v>
      </c>
      <c r="J209" s="11" t="s">
        <v>295</v>
      </c>
      <c r="K209" s="11" t="n">
        <v>360</v>
      </c>
      <c r="L209" s="11"/>
      <c r="M209" s="11"/>
      <c r="N209" s="11"/>
      <c r="O209" s="44" t="n">
        <v>42694</v>
      </c>
      <c r="P209" s="11" t="s">
        <v>553</v>
      </c>
      <c r="Q209" s="11" t="n">
        <v>672476437</v>
      </c>
      <c r="R209" s="11" t="n">
        <v>31350</v>
      </c>
      <c r="S209" s="11" t="s">
        <v>936</v>
      </c>
      <c r="T209" s="11"/>
      <c r="U209" s="11" t="n">
        <v>1</v>
      </c>
      <c r="V209" s="11" t="s">
        <v>233</v>
      </c>
      <c r="W209" s="11" t="s">
        <v>934</v>
      </c>
      <c r="X209" s="11" t="s">
        <v>235</v>
      </c>
      <c r="Y209" s="11" t="n">
        <v>120</v>
      </c>
      <c r="Z209" s="11" t="s">
        <v>236</v>
      </c>
      <c r="AA209" s="11" t="n">
        <v>0</v>
      </c>
      <c r="AB209" s="11" t="n">
        <v>0</v>
      </c>
      <c r="AC209" s="11" t="n">
        <v>2</v>
      </c>
      <c r="AD209" s="11" t="s">
        <v>233</v>
      </c>
      <c r="AE209" s="11" t="s">
        <v>285</v>
      </c>
      <c r="AF209" s="11" t="s">
        <v>235</v>
      </c>
      <c r="AG209" s="11" t="n">
        <v>120</v>
      </c>
      <c r="AH209" s="11" t="s">
        <v>236</v>
      </c>
      <c r="AI209" s="11" t="n">
        <v>0</v>
      </c>
      <c r="AJ209" s="11" t="n">
        <v>0</v>
      </c>
      <c r="AK209" s="11" t="n">
        <v>3</v>
      </c>
      <c r="AL209" s="11" t="s">
        <v>233</v>
      </c>
      <c r="AM209" s="11" t="s">
        <v>237</v>
      </c>
      <c r="AN209" s="11"/>
      <c r="AO209" s="11" t="n">
        <v>120</v>
      </c>
      <c r="AP209" s="11" t="s">
        <v>364</v>
      </c>
      <c r="AQ209" s="11" t="n">
        <v>0</v>
      </c>
      <c r="AR209" s="11" t="n">
        <v>0</v>
      </c>
    </row>
    <row r="210" customFormat="false" ht="15.75" hidden="false" customHeight="false" outlineLevel="0" collapsed="false">
      <c r="A210" s="11" t="n">
        <v>96141501</v>
      </c>
      <c r="B210" s="11" t="s">
        <v>937</v>
      </c>
      <c r="C210" s="11" t="n">
        <v>96141501</v>
      </c>
      <c r="D210" s="11" t="s">
        <v>937</v>
      </c>
      <c r="E210" s="11" t="s">
        <v>891</v>
      </c>
      <c r="F210" s="11" t="s">
        <v>281</v>
      </c>
      <c r="G210" s="11" t="s">
        <v>276</v>
      </c>
      <c r="H210" s="11" t="s">
        <v>51</v>
      </c>
      <c r="I210" s="11" t="s">
        <v>269</v>
      </c>
      <c r="J210" s="11" t="s">
        <v>301</v>
      </c>
      <c r="K210" s="11" t="n">
        <v>345</v>
      </c>
      <c r="L210" s="11"/>
      <c r="M210" s="11"/>
      <c r="N210" s="11"/>
      <c r="O210" s="43" t="n">
        <v>43046</v>
      </c>
      <c r="P210" s="11" t="s">
        <v>553</v>
      </c>
      <c r="Q210" s="11" t="n">
        <v>780047813</v>
      </c>
      <c r="R210" s="11" t="n">
        <v>3270</v>
      </c>
      <c r="S210" s="11" t="s">
        <v>938</v>
      </c>
      <c r="T210" s="11"/>
      <c r="U210" s="11" t="n">
        <v>1</v>
      </c>
      <c r="V210" s="11" t="s">
        <v>233</v>
      </c>
      <c r="W210" s="11" t="s">
        <v>937</v>
      </c>
      <c r="X210" s="11" t="s">
        <v>235</v>
      </c>
      <c r="Y210" s="11" t="n">
        <v>115</v>
      </c>
      <c r="Z210" s="11" t="s">
        <v>236</v>
      </c>
      <c r="AA210" s="11" t="n">
        <v>0</v>
      </c>
      <c r="AB210" s="11" t="n">
        <v>0</v>
      </c>
      <c r="AC210" s="11" t="n">
        <v>2</v>
      </c>
      <c r="AD210" s="11" t="s">
        <v>233</v>
      </c>
      <c r="AE210" s="11" t="s">
        <v>285</v>
      </c>
      <c r="AF210" s="11" t="s">
        <v>235</v>
      </c>
      <c r="AG210" s="11" t="n">
        <v>115</v>
      </c>
      <c r="AH210" s="11" t="s">
        <v>236</v>
      </c>
      <c r="AI210" s="11" t="n">
        <v>0</v>
      </c>
      <c r="AJ210" s="11" t="n">
        <v>0</v>
      </c>
      <c r="AK210" s="11" t="n">
        <v>3</v>
      </c>
      <c r="AL210" s="11" t="s">
        <v>233</v>
      </c>
      <c r="AM210" s="11" t="s">
        <v>237</v>
      </c>
      <c r="AN210" s="11" t="s">
        <v>235</v>
      </c>
      <c r="AO210" s="11" t="n">
        <v>115</v>
      </c>
      <c r="AP210" s="11" t="s">
        <v>236</v>
      </c>
      <c r="AQ210" s="11" t="n">
        <v>0</v>
      </c>
      <c r="AR210" s="11" t="n">
        <v>0</v>
      </c>
    </row>
    <row r="211" customFormat="false" ht="15.75" hidden="false" customHeight="false" outlineLevel="0" collapsed="false">
      <c r="A211" s="11" t="n">
        <v>96141216</v>
      </c>
      <c r="B211" s="11" t="s">
        <v>939</v>
      </c>
      <c r="C211" s="11" t="n">
        <v>96141216</v>
      </c>
      <c r="D211" s="11" t="s">
        <v>939</v>
      </c>
      <c r="E211" s="11" t="s">
        <v>940</v>
      </c>
      <c r="F211" s="11" t="s">
        <v>288</v>
      </c>
      <c r="G211" s="11" t="s">
        <v>282</v>
      </c>
      <c r="H211" s="11" t="s">
        <v>52</v>
      </c>
      <c r="I211" s="11" t="s">
        <v>275</v>
      </c>
      <c r="J211" s="11" t="s">
        <v>306</v>
      </c>
      <c r="K211" s="11" t="n">
        <v>360</v>
      </c>
      <c r="L211" s="11"/>
      <c r="M211" s="11"/>
      <c r="N211" s="11"/>
      <c r="O211" s="43" t="n">
        <v>42557</v>
      </c>
      <c r="P211" s="11" t="s">
        <v>548</v>
      </c>
      <c r="Q211" s="11" t="n">
        <v>797606837</v>
      </c>
      <c r="R211" s="11" t="n">
        <v>59670</v>
      </c>
      <c r="S211" s="11" t="s">
        <v>941</v>
      </c>
      <c r="T211" s="11"/>
      <c r="U211" s="11" t="n">
        <v>1</v>
      </c>
      <c r="V211" s="11" t="s">
        <v>233</v>
      </c>
      <c r="W211" s="11" t="s">
        <v>939</v>
      </c>
      <c r="X211" s="11" t="s">
        <v>235</v>
      </c>
      <c r="Y211" s="11" t="n">
        <v>120</v>
      </c>
      <c r="Z211" s="11" t="s">
        <v>236</v>
      </c>
      <c r="AA211" s="11" t="n">
        <v>0</v>
      </c>
      <c r="AB211" s="11" t="n">
        <v>0</v>
      </c>
      <c r="AC211" s="11" t="n">
        <v>2</v>
      </c>
      <c r="AD211" s="11" t="s">
        <v>233</v>
      </c>
      <c r="AE211" s="11" t="s">
        <v>285</v>
      </c>
      <c r="AF211" s="11" t="s">
        <v>235</v>
      </c>
      <c r="AG211" s="11" t="n">
        <v>120</v>
      </c>
      <c r="AH211" s="11" t="s">
        <v>236</v>
      </c>
      <c r="AI211" s="11" t="n">
        <v>0</v>
      </c>
      <c r="AJ211" s="11" t="n">
        <v>0</v>
      </c>
      <c r="AK211" s="11" t="n">
        <v>3</v>
      </c>
      <c r="AL211" s="11" t="s">
        <v>233</v>
      </c>
      <c r="AM211" s="11" t="s">
        <v>237</v>
      </c>
      <c r="AN211" s="11" t="s">
        <v>235</v>
      </c>
      <c r="AO211" s="11" t="n">
        <v>120</v>
      </c>
      <c r="AP211" s="11" t="s">
        <v>236</v>
      </c>
      <c r="AQ211" s="11" t="n">
        <v>0</v>
      </c>
      <c r="AR211" s="11" t="n">
        <v>0</v>
      </c>
    </row>
    <row r="212" customFormat="false" ht="15.75" hidden="false" customHeight="false" outlineLevel="0" collapsed="false">
      <c r="A212" s="11" t="n">
        <v>96141369</v>
      </c>
      <c r="B212" s="11" t="s">
        <v>942</v>
      </c>
      <c r="C212" s="11" t="n">
        <v>96141369</v>
      </c>
      <c r="D212" s="11" t="s">
        <v>942</v>
      </c>
      <c r="E212" s="11" t="s">
        <v>943</v>
      </c>
      <c r="F212" s="11" t="s">
        <v>253</v>
      </c>
      <c r="G212" s="11" t="s">
        <v>289</v>
      </c>
      <c r="H212" s="11" t="s">
        <v>38</v>
      </c>
      <c r="I212" s="11" t="s">
        <v>257</v>
      </c>
      <c r="J212" s="11" t="s">
        <v>313</v>
      </c>
      <c r="K212" s="11" t="n">
        <v>330</v>
      </c>
      <c r="L212" s="11"/>
      <c r="M212" s="11"/>
      <c r="N212" s="11"/>
      <c r="O212" s="43" t="n">
        <v>43963</v>
      </c>
      <c r="P212" s="11" t="s">
        <v>553</v>
      </c>
      <c r="Q212" s="11" t="n">
        <v>618114949</v>
      </c>
      <c r="R212" s="11" t="n">
        <v>7330</v>
      </c>
      <c r="S212" s="11" t="s">
        <v>944</v>
      </c>
      <c r="T212" s="11"/>
      <c r="U212" s="11" t="n">
        <v>1</v>
      </c>
      <c r="V212" s="11" t="s">
        <v>233</v>
      </c>
      <c r="W212" s="11" t="s">
        <v>942</v>
      </c>
      <c r="X212" s="11" t="s">
        <v>235</v>
      </c>
      <c r="Y212" s="11" t="n">
        <v>110</v>
      </c>
      <c r="Z212" s="11" t="s">
        <v>236</v>
      </c>
      <c r="AA212" s="11" t="n">
        <v>0</v>
      </c>
      <c r="AB212" s="11" t="n">
        <v>0</v>
      </c>
      <c r="AC212" s="11" t="n">
        <v>2</v>
      </c>
      <c r="AD212" s="11" t="s">
        <v>233</v>
      </c>
      <c r="AE212" s="11" t="s">
        <v>285</v>
      </c>
      <c r="AF212" s="11"/>
      <c r="AG212" s="11" t="n">
        <v>110</v>
      </c>
      <c r="AH212" s="11" t="s">
        <v>364</v>
      </c>
      <c r="AI212" s="11" t="n">
        <v>0</v>
      </c>
      <c r="AJ212" s="11" t="n">
        <v>0</v>
      </c>
      <c r="AK212" s="11" t="n">
        <v>3</v>
      </c>
      <c r="AL212" s="11" t="s">
        <v>233</v>
      </c>
      <c r="AM212" s="11" t="s">
        <v>237</v>
      </c>
      <c r="AN212" s="11"/>
      <c r="AO212" s="11" t="n">
        <v>110</v>
      </c>
      <c r="AP212" s="11" t="s">
        <v>364</v>
      </c>
      <c r="AQ212" s="11" t="n">
        <v>0</v>
      </c>
      <c r="AR212" s="11" t="n">
        <v>0</v>
      </c>
    </row>
    <row r="213" customFormat="false" ht="15.75" hidden="false" customHeight="false" outlineLevel="0" collapsed="false">
      <c r="A213" s="11" t="n">
        <v>96141220</v>
      </c>
      <c r="B213" s="11" t="s">
        <v>945</v>
      </c>
      <c r="C213" s="11" t="n">
        <v>96141220</v>
      </c>
      <c r="D213" s="11" t="s">
        <v>945</v>
      </c>
      <c r="E213" s="11" t="s">
        <v>946</v>
      </c>
      <c r="F213" s="11" t="s">
        <v>312</v>
      </c>
      <c r="G213" s="11" t="s">
        <v>295</v>
      </c>
      <c r="H213" s="11" t="s">
        <v>53</v>
      </c>
      <c r="I213" s="11" t="s">
        <v>281</v>
      </c>
      <c r="J213" s="11" t="s">
        <v>321</v>
      </c>
      <c r="K213" s="11" t="n">
        <v>330</v>
      </c>
      <c r="L213" s="11"/>
      <c r="M213" s="11"/>
      <c r="N213" s="11"/>
      <c r="O213" s="43" t="n">
        <v>44702</v>
      </c>
      <c r="P213" s="11" t="s">
        <v>548</v>
      </c>
      <c r="Q213" s="11" t="n">
        <v>634125495</v>
      </c>
      <c r="R213" s="11" t="n">
        <v>67330</v>
      </c>
      <c r="S213" s="11" t="s">
        <v>947</v>
      </c>
      <c r="T213" s="11"/>
      <c r="U213" s="11" t="n">
        <v>1</v>
      </c>
      <c r="V213" s="11" t="s">
        <v>233</v>
      </c>
      <c r="W213" s="11" t="s">
        <v>945</v>
      </c>
      <c r="X213" s="11" t="s">
        <v>235</v>
      </c>
      <c r="Y213" s="11" t="n">
        <v>110</v>
      </c>
      <c r="Z213" s="11" t="s">
        <v>236</v>
      </c>
      <c r="AA213" s="11" t="n">
        <v>0</v>
      </c>
      <c r="AB213" s="11" t="n">
        <v>0</v>
      </c>
      <c r="AC213" s="11" t="n">
        <v>2</v>
      </c>
      <c r="AD213" s="11" t="s">
        <v>233</v>
      </c>
      <c r="AE213" s="11" t="s">
        <v>285</v>
      </c>
      <c r="AF213" s="11" t="s">
        <v>235</v>
      </c>
      <c r="AG213" s="11" t="n">
        <v>110</v>
      </c>
      <c r="AH213" s="11" t="s">
        <v>236</v>
      </c>
      <c r="AI213" s="11" t="n">
        <v>0</v>
      </c>
      <c r="AJ213" s="11" t="n">
        <v>0</v>
      </c>
      <c r="AK213" s="11" t="n">
        <v>3</v>
      </c>
      <c r="AL213" s="11" t="s">
        <v>233</v>
      </c>
      <c r="AM213" s="11" t="s">
        <v>237</v>
      </c>
      <c r="AN213" s="11" t="s">
        <v>235</v>
      </c>
      <c r="AO213" s="11" t="n">
        <v>110</v>
      </c>
      <c r="AP213" s="11" t="s">
        <v>236</v>
      </c>
      <c r="AQ213" s="11" t="n">
        <v>0</v>
      </c>
      <c r="AR213" s="11" t="n">
        <v>0</v>
      </c>
    </row>
    <row r="214" customFormat="false" ht="15.75" hidden="false" customHeight="false" outlineLevel="0" collapsed="false">
      <c r="A214" s="11" t="n">
        <v>96140757</v>
      </c>
      <c r="B214" s="11" t="s">
        <v>948</v>
      </c>
      <c r="C214" s="11" t="n">
        <v>96140757</v>
      </c>
      <c r="D214" s="11" t="s">
        <v>948</v>
      </c>
      <c r="E214" s="11" t="s">
        <v>657</v>
      </c>
      <c r="F214" s="11" t="s">
        <v>253</v>
      </c>
      <c r="G214" s="11" t="s">
        <v>301</v>
      </c>
      <c r="H214" s="11" t="s">
        <v>52</v>
      </c>
      <c r="I214" s="11" t="s">
        <v>247</v>
      </c>
      <c r="J214" s="11" t="s">
        <v>289</v>
      </c>
      <c r="K214" s="11" t="n">
        <v>360</v>
      </c>
      <c r="L214" s="11"/>
      <c r="M214" s="11"/>
      <c r="N214" s="11"/>
      <c r="O214" s="43" t="n">
        <v>42483</v>
      </c>
      <c r="P214" s="11" t="s">
        <v>553</v>
      </c>
      <c r="Q214" s="11" t="n">
        <v>722739277</v>
      </c>
      <c r="R214" s="11" t="n">
        <v>65700</v>
      </c>
      <c r="S214" s="11" t="s">
        <v>949</v>
      </c>
      <c r="T214" s="11"/>
      <c r="U214" s="11" t="n">
        <v>1</v>
      </c>
      <c r="V214" s="11" t="s">
        <v>233</v>
      </c>
      <c r="W214" s="11" t="s">
        <v>948</v>
      </c>
      <c r="X214" s="11" t="s">
        <v>235</v>
      </c>
      <c r="Y214" s="11" t="n">
        <v>120</v>
      </c>
      <c r="Z214" s="11" t="s">
        <v>236</v>
      </c>
      <c r="AA214" s="11" t="n">
        <v>0</v>
      </c>
      <c r="AB214" s="11" t="n">
        <v>0</v>
      </c>
      <c r="AC214" s="11" t="n">
        <v>2</v>
      </c>
      <c r="AD214" s="11" t="s">
        <v>233</v>
      </c>
      <c r="AE214" s="11" t="s">
        <v>285</v>
      </c>
      <c r="AF214" s="11" t="s">
        <v>235</v>
      </c>
      <c r="AG214" s="11" t="n">
        <v>120</v>
      </c>
      <c r="AH214" s="11" t="s">
        <v>236</v>
      </c>
      <c r="AI214" s="11" t="n">
        <v>0</v>
      </c>
      <c r="AJ214" s="11" t="n">
        <v>0</v>
      </c>
      <c r="AK214" s="11" t="n">
        <v>3</v>
      </c>
      <c r="AL214" s="11" t="s">
        <v>233</v>
      </c>
      <c r="AM214" s="11" t="s">
        <v>237</v>
      </c>
      <c r="AN214" s="11" t="s">
        <v>235</v>
      </c>
      <c r="AO214" s="11" t="n">
        <v>120</v>
      </c>
      <c r="AP214" s="11" t="s">
        <v>236</v>
      </c>
      <c r="AQ214" s="11" t="n">
        <v>0</v>
      </c>
      <c r="AR214" s="11" t="n">
        <v>0</v>
      </c>
    </row>
    <row r="215" customFormat="false" ht="15.75" hidden="false" customHeight="false" outlineLevel="0" collapsed="false">
      <c r="A215" s="11" t="n">
        <v>96140841</v>
      </c>
      <c r="B215" s="11" t="s">
        <v>950</v>
      </c>
      <c r="C215" s="11" t="n">
        <v>96140841</v>
      </c>
      <c r="D215" s="11" t="s">
        <v>950</v>
      </c>
      <c r="E215" s="11" t="s">
        <v>463</v>
      </c>
      <c r="F215" s="11" t="s">
        <v>294</v>
      </c>
      <c r="G215" s="11" t="s">
        <v>306</v>
      </c>
      <c r="H215" s="11" t="s">
        <v>24</v>
      </c>
      <c r="I215" s="11" t="s">
        <v>288</v>
      </c>
      <c r="J215" s="11" t="s">
        <v>325</v>
      </c>
      <c r="K215" s="11" t="n">
        <v>360</v>
      </c>
      <c r="L215" s="11"/>
      <c r="M215" s="11"/>
      <c r="N215" s="11"/>
      <c r="O215" s="44" t="n">
        <v>42714</v>
      </c>
      <c r="P215" s="11" t="s">
        <v>553</v>
      </c>
      <c r="Q215" s="11" t="n">
        <v>746366712</v>
      </c>
      <c r="R215" s="11" t="n">
        <v>45310</v>
      </c>
      <c r="S215" s="11" t="s">
        <v>951</v>
      </c>
      <c r="T215" s="11"/>
      <c r="U215" s="11" t="n">
        <v>1</v>
      </c>
      <c r="V215" s="11" t="s">
        <v>233</v>
      </c>
      <c r="W215" s="11" t="s">
        <v>950</v>
      </c>
      <c r="X215" s="11" t="s">
        <v>235</v>
      </c>
      <c r="Y215" s="11" t="n">
        <v>120</v>
      </c>
      <c r="Z215" s="11" t="s">
        <v>236</v>
      </c>
      <c r="AA215" s="11" t="n">
        <v>0</v>
      </c>
      <c r="AB215" s="11" t="n">
        <v>0</v>
      </c>
      <c r="AC215" s="11" t="n">
        <v>2</v>
      </c>
      <c r="AD215" s="11" t="s">
        <v>233</v>
      </c>
      <c r="AE215" s="11" t="s">
        <v>285</v>
      </c>
      <c r="AF215" s="11" t="s">
        <v>235</v>
      </c>
      <c r="AG215" s="11" t="n">
        <v>120</v>
      </c>
      <c r="AH215" s="11" t="s">
        <v>236</v>
      </c>
      <c r="AI215" s="11" t="n">
        <v>0</v>
      </c>
      <c r="AJ215" s="11" t="n">
        <v>0</v>
      </c>
      <c r="AK215" s="11" t="n">
        <v>3</v>
      </c>
      <c r="AL215" s="11" t="s">
        <v>233</v>
      </c>
      <c r="AM215" s="11" t="s">
        <v>237</v>
      </c>
      <c r="AN215" s="11" t="s">
        <v>235</v>
      </c>
      <c r="AO215" s="11" t="n">
        <v>120</v>
      </c>
      <c r="AP215" s="11" t="s">
        <v>236</v>
      </c>
      <c r="AQ215" s="11" t="n">
        <v>0</v>
      </c>
      <c r="AR215" s="11" t="n">
        <v>0</v>
      </c>
    </row>
    <row r="216" customFormat="false" ht="15.75" hidden="false" customHeight="false" outlineLevel="0" collapsed="false">
      <c r="A216" s="11" t="n">
        <v>96140827</v>
      </c>
      <c r="B216" s="11" t="s">
        <v>952</v>
      </c>
      <c r="C216" s="11" t="n">
        <v>96140827</v>
      </c>
      <c r="D216" s="11" t="s">
        <v>952</v>
      </c>
      <c r="E216" s="11" t="s">
        <v>845</v>
      </c>
      <c r="F216" s="11" t="s">
        <v>240</v>
      </c>
      <c r="G216" s="11" t="s">
        <v>295</v>
      </c>
      <c r="H216" s="11" t="s">
        <v>47</v>
      </c>
      <c r="I216" s="11" t="s">
        <v>294</v>
      </c>
      <c r="J216" s="11" t="s">
        <v>334</v>
      </c>
      <c r="K216" s="11" t="n">
        <v>330</v>
      </c>
      <c r="L216" s="11"/>
      <c r="M216" s="11"/>
      <c r="N216" s="11"/>
      <c r="O216" s="43" t="n">
        <v>31324</v>
      </c>
      <c r="P216" s="11" t="s">
        <v>553</v>
      </c>
      <c r="Q216" s="11" t="n">
        <v>704816235</v>
      </c>
      <c r="R216" s="11" t="n">
        <v>17420</v>
      </c>
      <c r="S216" s="11" t="s">
        <v>953</v>
      </c>
      <c r="T216" s="11"/>
      <c r="U216" s="11" t="n">
        <v>1</v>
      </c>
      <c r="V216" s="11" t="s">
        <v>233</v>
      </c>
      <c r="W216" s="11" t="s">
        <v>952</v>
      </c>
      <c r="X216" s="11" t="s">
        <v>235</v>
      </c>
      <c r="Y216" s="11" t="n">
        <v>110</v>
      </c>
      <c r="Z216" s="11" t="s">
        <v>236</v>
      </c>
      <c r="AA216" s="11" t="n">
        <v>0</v>
      </c>
      <c r="AB216" s="11" t="n">
        <v>0</v>
      </c>
      <c r="AC216" s="11" t="n">
        <v>2</v>
      </c>
      <c r="AD216" s="11" t="s">
        <v>233</v>
      </c>
      <c r="AE216" s="11" t="s">
        <v>285</v>
      </c>
      <c r="AF216" s="11" t="s">
        <v>235</v>
      </c>
      <c r="AG216" s="11" t="n">
        <v>110</v>
      </c>
      <c r="AH216" s="11" t="s">
        <v>236</v>
      </c>
      <c r="AI216" s="11" t="n">
        <v>0</v>
      </c>
      <c r="AJ216" s="11" t="n">
        <v>0</v>
      </c>
      <c r="AK216" s="11" t="n">
        <v>3</v>
      </c>
      <c r="AL216" s="11" t="s">
        <v>233</v>
      </c>
      <c r="AM216" s="11" t="s">
        <v>237</v>
      </c>
      <c r="AN216" s="11" t="s">
        <v>235</v>
      </c>
      <c r="AO216" s="11" t="n">
        <v>110</v>
      </c>
      <c r="AP216" s="11" t="s">
        <v>236</v>
      </c>
      <c r="AQ216" s="11" t="n">
        <v>0</v>
      </c>
      <c r="AR216" s="11" t="n">
        <v>0</v>
      </c>
    </row>
    <row r="217" customFormat="false" ht="15.75" hidden="false" customHeight="false" outlineLevel="0" collapsed="false">
      <c r="A217" s="11" t="n">
        <v>96138502</v>
      </c>
      <c r="B217" s="11" t="s">
        <v>954</v>
      </c>
      <c r="C217" s="11" t="n">
        <v>96138502</v>
      </c>
      <c r="D217" s="11" t="s">
        <v>954</v>
      </c>
      <c r="E217" s="11" t="s">
        <v>598</v>
      </c>
      <c r="F217" s="11" t="s">
        <v>269</v>
      </c>
      <c r="G217" s="11" t="s">
        <v>313</v>
      </c>
      <c r="H217" s="11" t="s">
        <v>31</v>
      </c>
      <c r="I217" s="11" t="s">
        <v>300</v>
      </c>
      <c r="J217" s="11" t="s">
        <v>230</v>
      </c>
      <c r="K217" s="11" t="n">
        <v>330</v>
      </c>
      <c r="L217" s="11"/>
      <c r="M217" s="11"/>
      <c r="N217" s="11"/>
      <c r="O217" s="44" t="n">
        <v>44541</v>
      </c>
      <c r="P217" s="11" t="s">
        <v>553</v>
      </c>
      <c r="Q217" s="11" t="n">
        <v>682022046</v>
      </c>
      <c r="R217" s="11" t="n">
        <v>60430</v>
      </c>
      <c r="S217" s="11" t="s">
        <v>955</v>
      </c>
      <c r="T217" s="11"/>
      <c r="U217" s="11" t="n">
        <v>1</v>
      </c>
      <c r="V217" s="11" t="s">
        <v>233</v>
      </c>
      <c r="W217" s="11" t="s">
        <v>954</v>
      </c>
      <c r="X217" s="11" t="s">
        <v>235</v>
      </c>
      <c r="Y217" s="11" t="n">
        <v>110</v>
      </c>
      <c r="Z217" s="11" t="s">
        <v>236</v>
      </c>
      <c r="AA217" s="11" t="n">
        <v>0</v>
      </c>
      <c r="AB217" s="11" t="n">
        <v>0</v>
      </c>
      <c r="AC217" s="11" t="n">
        <v>2</v>
      </c>
      <c r="AD217" s="11" t="s">
        <v>233</v>
      </c>
      <c r="AE217" s="11" t="s">
        <v>285</v>
      </c>
      <c r="AF217" s="11" t="s">
        <v>235</v>
      </c>
      <c r="AG217" s="11" t="n">
        <v>110</v>
      </c>
      <c r="AH217" s="11" t="s">
        <v>236</v>
      </c>
      <c r="AI217" s="11" t="n">
        <v>0</v>
      </c>
      <c r="AJ217" s="11" t="n">
        <v>0</v>
      </c>
      <c r="AK217" s="11" t="n">
        <v>3</v>
      </c>
      <c r="AL217" s="11" t="s">
        <v>233</v>
      </c>
      <c r="AM217" s="11" t="s">
        <v>237</v>
      </c>
      <c r="AN217" s="11" t="s">
        <v>235</v>
      </c>
      <c r="AO217" s="11" t="n">
        <v>110</v>
      </c>
      <c r="AP217" s="11" t="s">
        <v>236</v>
      </c>
      <c r="AQ217" s="11" t="n">
        <v>0</v>
      </c>
      <c r="AR217" s="11" t="n">
        <v>0</v>
      </c>
    </row>
    <row r="218" customFormat="false" ht="15.75" hidden="false" customHeight="false" outlineLevel="0" collapsed="false">
      <c r="A218" s="11" t="n">
        <v>96134433</v>
      </c>
      <c r="B218" s="11" t="s">
        <v>956</v>
      </c>
      <c r="C218" s="11" t="n">
        <v>96134433</v>
      </c>
      <c r="D218" s="11" t="s">
        <v>956</v>
      </c>
      <c r="E218" s="11" t="s">
        <v>957</v>
      </c>
      <c r="F218" s="11" t="s">
        <v>300</v>
      </c>
      <c r="G218" s="11" t="s">
        <v>321</v>
      </c>
      <c r="H218" s="11" t="s">
        <v>36</v>
      </c>
      <c r="I218" s="11" t="s">
        <v>305</v>
      </c>
      <c r="J218" s="11" t="s">
        <v>241</v>
      </c>
      <c r="K218" s="11" t="n">
        <v>360</v>
      </c>
      <c r="L218" s="11"/>
      <c r="M218" s="11"/>
      <c r="N218" s="11"/>
      <c r="O218" s="43" t="n">
        <v>41735</v>
      </c>
      <c r="P218" s="11" t="s">
        <v>553</v>
      </c>
      <c r="Q218" s="11" t="n">
        <v>708611318</v>
      </c>
      <c r="R218" s="11" t="n">
        <v>65140</v>
      </c>
      <c r="S218" s="11" t="s">
        <v>958</v>
      </c>
      <c r="T218" s="11"/>
      <c r="U218" s="11" t="n">
        <v>1</v>
      </c>
      <c r="V218" s="11" t="s">
        <v>233</v>
      </c>
      <c r="W218" s="11" t="s">
        <v>956</v>
      </c>
      <c r="X218" s="11" t="s">
        <v>235</v>
      </c>
      <c r="Y218" s="11" t="n">
        <v>120</v>
      </c>
      <c r="Z218" s="11" t="s">
        <v>236</v>
      </c>
      <c r="AA218" s="11" t="n">
        <v>0</v>
      </c>
      <c r="AB218" s="11" t="n">
        <v>0</v>
      </c>
      <c r="AC218" s="11" t="n">
        <v>2</v>
      </c>
      <c r="AD218" s="11" t="s">
        <v>233</v>
      </c>
      <c r="AE218" s="11" t="s">
        <v>285</v>
      </c>
      <c r="AF218" s="11" t="s">
        <v>235</v>
      </c>
      <c r="AG218" s="11" t="n">
        <v>120</v>
      </c>
      <c r="AH218" s="11" t="s">
        <v>236</v>
      </c>
      <c r="AI218" s="11" t="n">
        <v>0</v>
      </c>
      <c r="AJ218" s="11" t="n">
        <v>0</v>
      </c>
      <c r="AK218" s="11" t="n">
        <v>3</v>
      </c>
      <c r="AL218" s="11" t="s">
        <v>233</v>
      </c>
      <c r="AM218" s="11" t="s">
        <v>237</v>
      </c>
      <c r="AN218" s="11" t="s">
        <v>235</v>
      </c>
      <c r="AO218" s="11" t="n">
        <v>120</v>
      </c>
      <c r="AP218" s="11" t="s">
        <v>236</v>
      </c>
      <c r="AQ218" s="11" t="n">
        <v>0</v>
      </c>
      <c r="AR218" s="11" t="n">
        <v>0</v>
      </c>
    </row>
    <row r="219" customFormat="false" ht="15.75" hidden="false" customHeight="false" outlineLevel="0" collapsed="false">
      <c r="A219" s="11" t="n">
        <v>96131672</v>
      </c>
      <c r="B219" s="11" t="s">
        <v>959</v>
      </c>
      <c r="C219" s="11" t="n">
        <v>96131672</v>
      </c>
      <c r="D219" s="11" t="s">
        <v>959</v>
      </c>
      <c r="E219" s="11" t="s">
        <v>960</v>
      </c>
      <c r="F219" s="11" t="s">
        <v>305</v>
      </c>
      <c r="G219" s="11" t="s">
        <v>325</v>
      </c>
      <c r="H219" s="11" t="s">
        <v>23</v>
      </c>
      <c r="I219" s="11" t="s">
        <v>308</v>
      </c>
      <c r="J219" s="11" t="s">
        <v>248</v>
      </c>
      <c r="K219" s="11" t="n">
        <v>396</v>
      </c>
      <c r="L219" s="11"/>
      <c r="M219" s="11"/>
      <c r="N219" s="11"/>
      <c r="O219" s="43" t="n">
        <v>35517</v>
      </c>
      <c r="P219" s="11" t="s">
        <v>553</v>
      </c>
      <c r="Q219" s="11" t="n">
        <v>779708173</v>
      </c>
      <c r="R219" s="11" t="n">
        <v>3410</v>
      </c>
      <c r="S219" s="11" t="s">
        <v>961</v>
      </c>
      <c r="T219" s="11"/>
      <c r="U219" s="11" t="n">
        <v>1</v>
      </c>
      <c r="V219" s="11" t="s">
        <v>233</v>
      </c>
      <c r="W219" s="11" t="s">
        <v>959</v>
      </c>
      <c r="X219" s="11" t="s">
        <v>235</v>
      </c>
      <c r="Y219" s="11" t="n">
        <v>132</v>
      </c>
      <c r="Z219" s="11" t="s">
        <v>236</v>
      </c>
      <c r="AA219" s="11" t="n">
        <v>0</v>
      </c>
      <c r="AB219" s="11" t="n">
        <v>0</v>
      </c>
      <c r="AC219" s="11" t="n">
        <v>2</v>
      </c>
      <c r="AD219" s="11" t="s">
        <v>233</v>
      </c>
      <c r="AE219" s="11" t="s">
        <v>285</v>
      </c>
      <c r="AF219" s="11" t="s">
        <v>235</v>
      </c>
      <c r="AG219" s="11" t="n">
        <v>132</v>
      </c>
      <c r="AH219" s="11" t="s">
        <v>236</v>
      </c>
      <c r="AI219" s="11" t="n">
        <v>0</v>
      </c>
      <c r="AJ219" s="11" t="n">
        <v>0</v>
      </c>
      <c r="AK219" s="11" t="n">
        <v>3</v>
      </c>
      <c r="AL219" s="11" t="s">
        <v>233</v>
      </c>
      <c r="AM219" s="11" t="s">
        <v>237</v>
      </c>
      <c r="AN219" s="11" t="s">
        <v>235</v>
      </c>
      <c r="AO219" s="11" t="n">
        <v>132</v>
      </c>
      <c r="AP219" s="11" t="s">
        <v>236</v>
      </c>
      <c r="AQ219" s="11" t="n">
        <v>0</v>
      </c>
      <c r="AR219" s="11" t="n">
        <v>0</v>
      </c>
    </row>
    <row r="220" customFormat="false" ht="15.75" hidden="false" customHeight="false" outlineLevel="0" collapsed="false">
      <c r="A220" s="11" t="n">
        <v>96121339</v>
      </c>
      <c r="B220" s="11" t="s">
        <v>962</v>
      </c>
      <c r="C220" s="11" t="n">
        <v>96121339</v>
      </c>
      <c r="D220" s="11" t="s">
        <v>962</v>
      </c>
      <c r="E220" s="11" t="s">
        <v>742</v>
      </c>
      <c r="F220" s="11" t="s">
        <v>308</v>
      </c>
      <c r="G220" s="11" t="s">
        <v>334</v>
      </c>
      <c r="H220" s="11" t="s">
        <v>35</v>
      </c>
      <c r="I220" s="11" t="s">
        <v>312</v>
      </c>
      <c r="J220" s="11" t="s">
        <v>258</v>
      </c>
      <c r="K220" s="11" t="n">
        <v>360</v>
      </c>
      <c r="L220" s="11"/>
      <c r="M220" s="11"/>
      <c r="N220" s="11"/>
      <c r="O220" s="43" t="n">
        <v>42272</v>
      </c>
      <c r="P220" s="11" t="s">
        <v>553</v>
      </c>
      <c r="Q220" s="11" t="n">
        <v>613345729</v>
      </c>
      <c r="R220" s="11" t="n">
        <v>26150</v>
      </c>
      <c r="S220" s="11" t="s">
        <v>963</v>
      </c>
      <c r="T220" s="11"/>
      <c r="U220" s="11" t="n">
        <v>1</v>
      </c>
      <c r="V220" s="11" t="s">
        <v>233</v>
      </c>
      <c r="W220" s="11" t="s">
        <v>962</v>
      </c>
      <c r="X220" s="11" t="s">
        <v>235</v>
      </c>
      <c r="Y220" s="11" t="n">
        <v>120</v>
      </c>
      <c r="Z220" s="11" t="s">
        <v>236</v>
      </c>
      <c r="AA220" s="11" t="n">
        <v>0</v>
      </c>
      <c r="AB220" s="11" t="n">
        <v>0</v>
      </c>
      <c r="AC220" s="11" t="n">
        <v>2</v>
      </c>
      <c r="AD220" s="11" t="s">
        <v>233</v>
      </c>
      <c r="AE220" s="11" t="s">
        <v>285</v>
      </c>
      <c r="AF220" s="11"/>
      <c r="AG220" s="11" t="n">
        <v>120</v>
      </c>
      <c r="AH220" s="11" t="s">
        <v>364</v>
      </c>
      <c r="AI220" s="11" t="n">
        <v>0</v>
      </c>
      <c r="AJ220" s="11" t="n">
        <v>0</v>
      </c>
      <c r="AK220" s="11" t="n">
        <v>3</v>
      </c>
      <c r="AL220" s="11" t="s">
        <v>233</v>
      </c>
      <c r="AM220" s="11" t="s">
        <v>237</v>
      </c>
      <c r="AN220" s="11" t="s">
        <v>235</v>
      </c>
      <c r="AO220" s="11" t="n">
        <v>120</v>
      </c>
      <c r="AP220" s="11" t="s">
        <v>236</v>
      </c>
      <c r="AQ220" s="11" t="n">
        <v>0</v>
      </c>
      <c r="AR220" s="11" t="n">
        <v>0</v>
      </c>
    </row>
    <row r="221" customFormat="false" ht="15.75" hidden="false" customHeight="false" outlineLevel="0" collapsed="false">
      <c r="A221" s="11" t="n">
        <v>96108811</v>
      </c>
      <c r="B221" s="11" t="s">
        <v>964</v>
      </c>
      <c r="C221" s="11" t="n">
        <v>96108811</v>
      </c>
      <c r="D221" s="11" t="s">
        <v>964</v>
      </c>
      <c r="E221" s="11" t="s">
        <v>965</v>
      </c>
      <c r="F221" s="11" t="s">
        <v>263</v>
      </c>
      <c r="G221" s="11" t="s">
        <v>230</v>
      </c>
      <c r="H221" s="11" t="s">
        <v>31</v>
      </c>
      <c r="I221" s="11" t="s">
        <v>320</v>
      </c>
      <c r="J221" s="11" t="s">
        <v>264</v>
      </c>
      <c r="K221" s="11" t="n">
        <v>330</v>
      </c>
      <c r="L221" s="11"/>
      <c r="M221" s="11"/>
      <c r="N221" s="11"/>
      <c r="O221" s="43" t="n">
        <v>44404</v>
      </c>
      <c r="P221" s="11" t="s">
        <v>548</v>
      </c>
      <c r="Q221" s="11" t="n">
        <v>669037345</v>
      </c>
      <c r="R221" s="11" t="n">
        <v>81190</v>
      </c>
      <c r="S221" s="11" t="s">
        <v>966</v>
      </c>
      <c r="T221" s="11"/>
      <c r="U221" s="11" t="n">
        <v>1</v>
      </c>
      <c r="V221" s="11" t="s">
        <v>233</v>
      </c>
      <c r="W221" s="11" t="s">
        <v>964</v>
      </c>
      <c r="X221" s="11" t="s">
        <v>235</v>
      </c>
      <c r="Y221" s="11" t="n">
        <v>110</v>
      </c>
      <c r="Z221" s="11" t="s">
        <v>236</v>
      </c>
      <c r="AA221" s="11" t="n">
        <v>0</v>
      </c>
      <c r="AB221" s="11" t="n">
        <v>0</v>
      </c>
      <c r="AC221" s="11" t="n">
        <v>2</v>
      </c>
      <c r="AD221" s="11" t="s">
        <v>233</v>
      </c>
      <c r="AE221" s="11" t="s">
        <v>285</v>
      </c>
      <c r="AF221" s="11" t="s">
        <v>235</v>
      </c>
      <c r="AG221" s="11" t="n">
        <v>110</v>
      </c>
      <c r="AH221" s="11" t="s">
        <v>236</v>
      </c>
      <c r="AI221" s="11" t="n">
        <v>0</v>
      </c>
      <c r="AJ221" s="11" t="n">
        <v>0</v>
      </c>
      <c r="AK221" s="11" t="n">
        <v>3</v>
      </c>
      <c r="AL221" s="11" t="s">
        <v>233</v>
      </c>
      <c r="AM221" s="11" t="s">
        <v>237</v>
      </c>
      <c r="AN221" s="11" t="s">
        <v>235</v>
      </c>
      <c r="AO221" s="11" t="n">
        <v>110</v>
      </c>
      <c r="AP221" s="11" t="s">
        <v>236</v>
      </c>
      <c r="AQ221" s="11" t="n">
        <v>0</v>
      </c>
      <c r="AR221" s="11" t="n">
        <v>0</v>
      </c>
    </row>
    <row r="222" customFormat="false" ht="15.75" hidden="false" customHeight="false" outlineLevel="0" collapsed="false">
      <c r="A222" s="11" t="n">
        <v>95879562</v>
      </c>
      <c r="B222" s="11" t="s">
        <v>967</v>
      </c>
      <c r="C222" s="11" t="n">
        <v>95879562</v>
      </c>
      <c r="D222" s="11" t="s">
        <v>967</v>
      </c>
      <c r="E222" s="11" t="s">
        <v>547</v>
      </c>
      <c r="F222" s="11" t="s">
        <v>312</v>
      </c>
      <c r="G222" s="11" t="s">
        <v>241</v>
      </c>
      <c r="H222" s="11" t="s">
        <v>50</v>
      </c>
      <c r="I222" s="11" t="s">
        <v>229</v>
      </c>
      <c r="J222" s="11" t="s">
        <v>270</v>
      </c>
      <c r="K222" s="11" t="n">
        <v>396</v>
      </c>
      <c r="L222" s="11"/>
      <c r="M222" s="11"/>
      <c r="N222" s="11"/>
      <c r="O222" s="43" t="n">
        <v>41121</v>
      </c>
      <c r="P222" s="11" t="s">
        <v>553</v>
      </c>
      <c r="Q222" s="11" t="n">
        <v>768458538</v>
      </c>
      <c r="R222" s="11" t="n">
        <v>39600</v>
      </c>
      <c r="S222" s="11" t="s">
        <v>968</v>
      </c>
      <c r="T222" s="11"/>
      <c r="U222" s="11" t="n">
        <v>1</v>
      </c>
      <c r="V222" s="11" t="s">
        <v>233</v>
      </c>
      <c r="W222" s="11" t="s">
        <v>967</v>
      </c>
      <c r="X222" s="11" t="s">
        <v>235</v>
      </c>
      <c r="Y222" s="11" t="n">
        <v>132</v>
      </c>
      <c r="Z222" s="11" t="s">
        <v>236</v>
      </c>
      <c r="AA222" s="11" t="n">
        <v>0</v>
      </c>
      <c r="AB222" s="11" t="n">
        <v>0</v>
      </c>
      <c r="AC222" s="11" t="n">
        <v>2</v>
      </c>
      <c r="AD222" s="11" t="s">
        <v>233</v>
      </c>
      <c r="AE222" s="11" t="s">
        <v>285</v>
      </c>
      <c r="AF222" s="11" t="s">
        <v>235</v>
      </c>
      <c r="AG222" s="11" t="n">
        <v>132</v>
      </c>
      <c r="AH222" s="11" t="s">
        <v>236</v>
      </c>
      <c r="AI222" s="11" t="n">
        <v>0</v>
      </c>
      <c r="AJ222" s="11" t="n">
        <v>0</v>
      </c>
      <c r="AK222" s="11" t="n">
        <v>3</v>
      </c>
      <c r="AL222" s="11" t="s">
        <v>233</v>
      </c>
      <c r="AM222" s="11" t="s">
        <v>237</v>
      </c>
      <c r="AN222" s="11" t="s">
        <v>235</v>
      </c>
      <c r="AO222" s="11" t="n">
        <v>132</v>
      </c>
      <c r="AP222" s="11" t="s">
        <v>236</v>
      </c>
      <c r="AQ222" s="11" t="n">
        <v>0</v>
      </c>
      <c r="AR222" s="11" t="n">
        <v>0</v>
      </c>
    </row>
    <row r="223" customFormat="false" ht="15.75" hidden="false" customHeight="false" outlineLevel="0" collapsed="false">
      <c r="A223" s="11" t="n">
        <v>95861445</v>
      </c>
      <c r="B223" s="11" t="s">
        <v>969</v>
      </c>
      <c r="C223" s="11" t="n">
        <v>95861445</v>
      </c>
      <c r="D223" s="11" t="s">
        <v>969</v>
      </c>
      <c r="E223" s="11" t="s">
        <v>256</v>
      </c>
      <c r="F223" s="11" t="s">
        <v>247</v>
      </c>
      <c r="G223" s="11" t="s">
        <v>248</v>
      </c>
      <c r="H223" s="11" t="s">
        <v>21</v>
      </c>
      <c r="I223" s="11" t="s">
        <v>240</v>
      </c>
      <c r="J223" s="11" t="s">
        <v>276</v>
      </c>
      <c r="K223" s="11" t="n">
        <v>330</v>
      </c>
      <c r="L223" s="11"/>
      <c r="M223" s="11"/>
      <c r="N223" s="11"/>
      <c r="O223" s="43" t="n">
        <v>43481</v>
      </c>
      <c r="P223" s="11" t="s">
        <v>553</v>
      </c>
      <c r="Q223" s="11" t="n">
        <v>698199579</v>
      </c>
      <c r="R223" s="11" t="n">
        <v>19360</v>
      </c>
      <c r="S223" s="11" t="s">
        <v>970</v>
      </c>
      <c r="T223" s="11"/>
      <c r="U223" s="11" t="n">
        <v>1</v>
      </c>
      <c r="V223" s="11" t="s">
        <v>233</v>
      </c>
      <c r="W223" s="11" t="s">
        <v>969</v>
      </c>
      <c r="X223" s="11" t="s">
        <v>235</v>
      </c>
      <c r="Y223" s="11" t="n">
        <v>110</v>
      </c>
      <c r="Z223" s="11" t="s">
        <v>236</v>
      </c>
      <c r="AA223" s="11" t="n">
        <v>0</v>
      </c>
      <c r="AB223" s="11" t="n">
        <v>0</v>
      </c>
      <c r="AC223" s="11" t="n">
        <v>2</v>
      </c>
      <c r="AD223" s="11" t="s">
        <v>233</v>
      </c>
      <c r="AE223" s="11" t="s">
        <v>285</v>
      </c>
      <c r="AF223" s="11"/>
      <c r="AG223" s="11" t="n">
        <v>110</v>
      </c>
      <c r="AH223" s="11" t="s">
        <v>364</v>
      </c>
      <c r="AI223" s="11" t="n">
        <v>0</v>
      </c>
      <c r="AJ223" s="11" t="n">
        <v>0</v>
      </c>
      <c r="AK223" s="11" t="n">
        <v>3</v>
      </c>
      <c r="AL223" s="11" t="s">
        <v>233</v>
      </c>
      <c r="AM223" s="11" t="s">
        <v>237</v>
      </c>
      <c r="AN223" s="11"/>
      <c r="AO223" s="11" t="n">
        <v>110</v>
      </c>
      <c r="AP223" s="11" t="s">
        <v>364</v>
      </c>
      <c r="AQ223" s="11" t="n">
        <v>0</v>
      </c>
      <c r="AR223" s="11" t="n">
        <v>0</v>
      </c>
    </row>
    <row r="224" customFormat="false" ht="15.75" hidden="false" customHeight="false" outlineLevel="0" collapsed="false">
      <c r="A224" s="11" t="n">
        <v>95657837</v>
      </c>
      <c r="B224" s="11" t="s">
        <v>971</v>
      </c>
      <c r="C224" s="11" t="n">
        <v>95657837</v>
      </c>
      <c r="D224" s="11" t="s">
        <v>971</v>
      </c>
      <c r="E224" s="11" t="s">
        <v>972</v>
      </c>
      <c r="F224" s="11" t="s">
        <v>320</v>
      </c>
      <c r="G224" s="11" t="s">
        <v>258</v>
      </c>
      <c r="H224" s="11" t="s">
        <v>40</v>
      </c>
      <c r="I224" s="11" t="s">
        <v>247</v>
      </c>
      <c r="J224" s="11" t="s">
        <v>282</v>
      </c>
      <c r="K224" s="11" t="n">
        <v>396</v>
      </c>
      <c r="L224" s="11"/>
      <c r="M224" s="11"/>
      <c r="N224" s="11"/>
      <c r="O224" s="44" t="n">
        <v>39367</v>
      </c>
      <c r="P224" s="11" t="s">
        <v>548</v>
      </c>
      <c r="Q224" s="11" t="n">
        <v>657633492</v>
      </c>
      <c r="R224" s="11" t="n">
        <v>18400</v>
      </c>
      <c r="S224" s="11" t="s">
        <v>973</v>
      </c>
      <c r="T224" s="11"/>
      <c r="U224" s="11" t="n">
        <v>1</v>
      </c>
      <c r="V224" s="11" t="s">
        <v>233</v>
      </c>
      <c r="W224" s="11" t="s">
        <v>971</v>
      </c>
      <c r="X224" s="11" t="s">
        <v>235</v>
      </c>
      <c r="Y224" s="11" t="n">
        <v>132</v>
      </c>
      <c r="Z224" s="11" t="s">
        <v>236</v>
      </c>
      <c r="AA224" s="11" t="n">
        <v>0</v>
      </c>
      <c r="AB224" s="11" t="n">
        <v>0</v>
      </c>
      <c r="AC224" s="11" t="n">
        <v>2</v>
      </c>
      <c r="AD224" s="11" t="s">
        <v>233</v>
      </c>
      <c r="AE224" s="11" t="s">
        <v>285</v>
      </c>
      <c r="AF224" s="11" t="s">
        <v>235</v>
      </c>
      <c r="AG224" s="11" t="n">
        <v>132</v>
      </c>
      <c r="AH224" s="11" t="s">
        <v>236</v>
      </c>
      <c r="AI224" s="11" t="n">
        <v>0</v>
      </c>
      <c r="AJ224" s="11" t="n">
        <v>0</v>
      </c>
      <c r="AK224" s="11" t="n">
        <v>3</v>
      </c>
      <c r="AL224" s="11" t="s">
        <v>233</v>
      </c>
      <c r="AM224" s="11" t="s">
        <v>237</v>
      </c>
      <c r="AN224" s="11" t="s">
        <v>235</v>
      </c>
      <c r="AO224" s="11" t="n">
        <v>132</v>
      </c>
      <c r="AP224" s="11" t="s">
        <v>236</v>
      </c>
      <c r="AQ224" s="11" t="n">
        <v>0</v>
      </c>
      <c r="AR224" s="11" t="n">
        <v>0</v>
      </c>
    </row>
    <row r="225" customFormat="false" ht="15.75" hidden="false" customHeight="false" outlineLevel="0" collapsed="false">
      <c r="A225" s="11" t="n">
        <v>95516345</v>
      </c>
      <c r="B225" s="11" t="s">
        <v>974</v>
      </c>
      <c r="C225" s="11" t="n">
        <v>95516345</v>
      </c>
      <c r="D225" s="11" t="s">
        <v>974</v>
      </c>
      <c r="E225" s="11" t="s">
        <v>975</v>
      </c>
      <c r="F225" s="11" t="s">
        <v>229</v>
      </c>
      <c r="G225" s="11" t="s">
        <v>264</v>
      </c>
      <c r="H225" s="11" t="s">
        <v>27</v>
      </c>
      <c r="I225" s="11" t="s">
        <v>247</v>
      </c>
      <c r="J225" s="11" t="s">
        <v>289</v>
      </c>
      <c r="K225" s="11" t="n">
        <v>396</v>
      </c>
      <c r="L225" s="11"/>
      <c r="M225" s="11"/>
      <c r="N225" s="11"/>
      <c r="O225" s="43" t="n">
        <v>41346</v>
      </c>
      <c r="P225" s="11" t="s">
        <v>553</v>
      </c>
      <c r="Q225" s="11" t="n">
        <v>787644638</v>
      </c>
      <c r="R225" s="11" t="n">
        <v>27420</v>
      </c>
      <c r="S225" s="11" t="s">
        <v>976</v>
      </c>
      <c r="T225" s="11"/>
      <c r="U225" s="11" t="n">
        <v>1</v>
      </c>
      <c r="V225" s="11" t="s">
        <v>233</v>
      </c>
      <c r="W225" s="11" t="s">
        <v>974</v>
      </c>
      <c r="X225" s="11" t="s">
        <v>235</v>
      </c>
      <c r="Y225" s="11" t="n">
        <v>132</v>
      </c>
      <c r="Z225" s="11" t="s">
        <v>236</v>
      </c>
      <c r="AA225" s="11" t="n">
        <v>0</v>
      </c>
      <c r="AB225" s="11" t="n">
        <v>0</v>
      </c>
      <c r="AC225" s="11" t="n">
        <v>2</v>
      </c>
      <c r="AD225" s="11" t="s">
        <v>233</v>
      </c>
      <c r="AE225" s="11" t="s">
        <v>285</v>
      </c>
      <c r="AF225" s="11" t="s">
        <v>235</v>
      </c>
      <c r="AG225" s="11" t="n">
        <v>132</v>
      </c>
      <c r="AH225" s="11" t="s">
        <v>236</v>
      </c>
      <c r="AI225" s="11" t="n">
        <v>0</v>
      </c>
      <c r="AJ225" s="11" t="n">
        <v>0</v>
      </c>
      <c r="AK225" s="11" t="n">
        <v>3</v>
      </c>
      <c r="AL225" s="11" t="s">
        <v>233</v>
      </c>
      <c r="AM225" s="11" t="s">
        <v>237</v>
      </c>
      <c r="AN225" s="11" t="s">
        <v>235</v>
      </c>
      <c r="AO225" s="11" t="n">
        <v>132</v>
      </c>
      <c r="AP225" s="11" t="s">
        <v>236</v>
      </c>
      <c r="AQ225" s="11" t="n">
        <v>0</v>
      </c>
      <c r="AR225" s="11" t="n">
        <v>0</v>
      </c>
    </row>
    <row r="226" customFormat="false" ht="15.75" hidden="false" customHeight="false" outlineLevel="0" collapsed="false">
      <c r="A226" s="11" t="n">
        <v>95386951</v>
      </c>
      <c r="B226" s="11" t="s">
        <v>977</v>
      </c>
      <c r="C226" s="11" t="n">
        <v>95386951</v>
      </c>
      <c r="D226" s="11" t="s">
        <v>977</v>
      </c>
      <c r="E226" s="11" t="s">
        <v>701</v>
      </c>
      <c r="F226" s="11" t="s">
        <v>300</v>
      </c>
      <c r="G226" s="11" t="s">
        <v>270</v>
      </c>
      <c r="H226" s="11" t="s">
        <v>40</v>
      </c>
      <c r="I226" s="11" t="s">
        <v>257</v>
      </c>
      <c r="J226" s="11" t="s">
        <v>295</v>
      </c>
      <c r="K226" s="11" t="n">
        <v>396</v>
      </c>
      <c r="L226" s="11"/>
      <c r="M226" s="11"/>
      <c r="N226" s="11"/>
      <c r="O226" s="43" t="n">
        <v>36172</v>
      </c>
      <c r="P226" s="11" t="s">
        <v>553</v>
      </c>
      <c r="Q226" s="11" t="n">
        <v>715253727</v>
      </c>
      <c r="R226" s="11" t="n">
        <v>88210</v>
      </c>
      <c r="S226" s="11" t="s">
        <v>978</v>
      </c>
      <c r="T226" s="11"/>
      <c r="U226" s="11" t="n">
        <v>1</v>
      </c>
      <c r="V226" s="11" t="s">
        <v>233</v>
      </c>
      <c r="W226" s="11" t="s">
        <v>977</v>
      </c>
      <c r="X226" s="11" t="s">
        <v>235</v>
      </c>
      <c r="Y226" s="11" t="n">
        <v>132</v>
      </c>
      <c r="Z226" s="11" t="s">
        <v>236</v>
      </c>
      <c r="AA226" s="11" t="n">
        <v>0</v>
      </c>
      <c r="AB226" s="11" t="n">
        <v>0</v>
      </c>
      <c r="AC226" s="11" t="n">
        <v>2</v>
      </c>
      <c r="AD226" s="11" t="s">
        <v>233</v>
      </c>
      <c r="AE226" s="11" t="s">
        <v>285</v>
      </c>
      <c r="AF226" s="11" t="s">
        <v>235</v>
      </c>
      <c r="AG226" s="11" t="n">
        <v>132</v>
      </c>
      <c r="AH226" s="11" t="s">
        <v>236</v>
      </c>
      <c r="AI226" s="11" t="n">
        <v>0</v>
      </c>
      <c r="AJ226" s="11" t="n">
        <v>0</v>
      </c>
      <c r="AK226" s="11" t="n">
        <v>3</v>
      </c>
      <c r="AL226" s="11" t="s">
        <v>233</v>
      </c>
      <c r="AM226" s="11" t="s">
        <v>237</v>
      </c>
      <c r="AN226" s="11" t="s">
        <v>235</v>
      </c>
      <c r="AO226" s="11" t="n">
        <v>132</v>
      </c>
      <c r="AP226" s="11" t="s">
        <v>236</v>
      </c>
      <c r="AQ226" s="11" t="n">
        <v>0</v>
      </c>
      <c r="AR226" s="11" t="n">
        <v>0</v>
      </c>
    </row>
    <row r="227" customFormat="false" ht="15.75" hidden="false" customHeight="false" outlineLevel="0" collapsed="false">
      <c r="A227" s="11" t="n">
        <v>95377227</v>
      </c>
      <c r="B227" s="11" t="s">
        <v>979</v>
      </c>
      <c r="C227" s="11" t="n">
        <v>95377227</v>
      </c>
      <c r="D227" s="11" t="s">
        <v>979</v>
      </c>
      <c r="E227" s="11" t="s">
        <v>373</v>
      </c>
      <c r="F227" s="11" t="s">
        <v>263</v>
      </c>
      <c r="G227" s="11" t="s">
        <v>276</v>
      </c>
      <c r="H227" s="11" t="s">
        <v>19</v>
      </c>
      <c r="I227" s="11" t="s">
        <v>253</v>
      </c>
      <c r="J227" s="11" t="s">
        <v>301</v>
      </c>
      <c r="K227" s="11" t="n">
        <v>30</v>
      </c>
      <c r="L227" s="11"/>
      <c r="M227" s="11"/>
      <c r="N227" s="11"/>
      <c r="O227" s="44" t="n">
        <v>35388</v>
      </c>
      <c r="P227" s="11" t="s">
        <v>553</v>
      </c>
      <c r="Q227" s="11" t="n">
        <v>722192532</v>
      </c>
      <c r="R227" s="11" t="n">
        <v>14130</v>
      </c>
      <c r="S227" s="11" t="s">
        <v>980</v>
      </c>
      <c r="T227" s="11"/>
      <c r="U227" s="11" t="n">
        <v>1</v>
      </c>
      <c r="V227" s="11" t="s">
        <v>233</v>
      </c>
      <c r="W227" s="11" t="s">
        <v>979</v>
      </c>
      <c r="X227" s="11" t="s">
        <v>235</v>
      </c>
      <c r="Y227" s="11" t="n">
        <v>30</v>
      </c>
      <c r="Z227" s="11" t="s">
        <v>236</v>
      </c>
      <c r="AA227" s="11" t="n">
        <v>0</v>
      </c>
      <c r="AB227" s="11" t="n">
        <v>0</v>
      </c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</row>
    <row r="228" customFormat="false" ht="15.75" hidden="false" customHeight="false" outlineLevel="0" collapsed="false">
      <c r="A228" s="11" t="n">
        <v>95341467</v>
      </c>
      <c r="B228" s="11" t="s">
        <v>981</v>
      </c>
      <c r="C228" s="11" t="n">
        <v>95341467</v>
      </c>
      <c r="D228" s="11" t="s">
        <v>981</v>
      </c>
      <c r="E228" s="11" t="s">
        <v>505</v>
      </c>
      <c r="F228" s="11" t="s">
        <v>240</v>
      </c>
      <c r="G228" s="11" t="s">
        <v>282</v>
      </c>
      <c r="H228" s="11" t="s">
        <v>28</v>
      </c>
      <c r="I228" s="11" t="s">
        <v>257</v>
      </c>
      <c r="J228" s="11" t="s">
        <v>306</v>
      </c>
      <c r="K228" s="11" t="n">
        <v>396</v>
      </c>
      <c r="L228" s="11"/>
      <c r="M228" s="11"/>
      <c r="N228" s="11"/>
      <c r="O228" s="43" t="n">
        <v>39556</v>
      </c>
      <c r="P228" s="11" t="s">
        <v>553</v>
      </c>
      <c r="Q228" s="11" t="n">
        <v>760608293</v>
      </c>
      <c r="R228" s="11" t="n">
        <v>21700</v>
      </c>
      <c r="S228" s="11" t="s">
        <v>982</v>
      </c>
      <c r="T228" s="11"/>
      <c r="U228" s="11" t="n">
        <v>1</v>
      </c>
      <c r="V228" s="11" t="s">
        <v>233</v>
      </c>
      <c r="W228" s="11" t="s">
        <v>981</v>
      </c>
      <c r="X228" s="11" t="s">
        <v>235</v>
      </c>
      <c r="Y228" s="11" t="n">
        <v>132</v>
      </c>
      <c r="Z228" s="11" t="s">
        <v>236</v>
      </c>
      <c r="AA228" s="11" t="n">
        <v>0</v>
      </c>
      <c r="AB228" s="11" t="n">
        <v>0</v>
      </c>
      <c r="AC228" s="11" t="n">
        <v>2</v>
      </c>
      <c r="AD228" s="11" t="s">
        <v>233</v>
      </c>
      <c r="AE228" s="11" t="s">
        <v>285</v>
      </c>
      <c r="AF228" s="11" t="s">
        <v>235</v>
      </c>
      <c r="AG228" s="11" t="n">
        <v>132</v>
      </c>
      <c r="AH228" s="11" t="s">
        <v>236</v>
      </c>
      <c r="AI228" s="11" t="n">
        <v>0</v>
      </c>
      <c r="AJ228" s="11" t="n">
        <v>0</v>
      </c>
      <c r="AK228" s="11" t="n">
        <v>3</v>
      </c>
      <c r="AL228" s="11" t="s">
        <v>233</v>
      </c>
      <c r="AM228" s="11" t="s">
        <v>237</v>
      </c>
      <c r="AN228" s="11" t="s">
        <v>235</v>
      </c>
      <c r="AO228" s="11" t="n">
        <v>132</v>
      </c>
      <c r="AP228" s="11" t="s">
        <v>236</v>
      </c>
      <c r="AQ228" s="11" t="n">
        <v>0</v>
      </c>
      <c r="AR228" s="11" t="n">
        <v>0</v>
      </c>
    </row>
    <row r="229" customFormat="false" ht="15.75" hidden="false" customHeight="false" outlineLevel="0" collapsed="false">
      <c r="A229" s="11" t="n">
        <v>95341411</v>
      </c>
      <c r="B229" s="11" t="s">
        <v>983</v>
      </c>
      <c r="C229" s="11" t="n">
        <v>95341411</v>
      </c>
      <c r="D229" s="11" t="s">
        <v>983</v>
      </c>
      <c r="E229" s="11" t="s">
        <v>984</v>
      </c>
      <c r="F229" s="11" t="s">
        <v>247</v>
      </c>
      <c r="G229" s="11" t="s">
        <v>289</v>
      </c>
      <c r="H229" s="11" t="s">
        <v>49</v>
      </c>
      <c r="I229" s="11" t="s">
        <v>263</v>
      </c>
      <c r="J229" s="11" t="s">
        <v>313</v>
      </c>
      <c r="K229" s="11" t="n">
        <v>360</v>
      </c>
      <c r="L229" s="11"/>
      <c r="M229" s="11"/>
      <c r="N229" s="11"/>
      <c r="O229" s="43" t="n">
        <v>42373</v>
      </c>
      <c r="P229" s="11" t="s">
        <v>548</v>
      </c>
      <c r="Q229" s="11" t="n">
        <v>707600727</v>
      </c>
      <c r="R229" s="11" t="n">
        <v>10300</v>
      </c>
      <c r="S229" s="11" t="s">
        <v>985</v>
      </c>
      <c r="T229" s="11"/>
      <c r="U229" s="11" t="n">
        <v>1</v>
      </c>
      <c r="V229" s="11" t="s">
        <v>233</v>
      </c>
      <c r="W229" s="11" t="s">
        <v>983</v>
      </c>
      <c r="X229" s="11" t="s">
        <v>235</v>
      </c>
      <c r="Y229" s="11" t="n">
        <v>120</v>
      </c>
      <c r="Z229" s="11" t="s">
        <v>236</v>
      </c>
      <c r="AA229" s="11" t="n">
        <v>0</v>
      </c>
      <c r="AB229" s="11" t="n">
        <v>0</v>
      </c>
      <c r="AC229" s="11" t="n">
        <v>2</v>
      </c>
      <c r="AD229" s="11" t="s">
        <v>233</v>
      </c>
      <c r="AE229" s="11" t="s">
        <v>285</v>
      </c>
      <c r="AF229" s="11" t="s">
        <v>235</v>
      </c>
      <c r="AG229" s="11" t="n">
        <v>120</v>
      </c>
      <c r="AH229" s="11" t="s">
        <v>236</v>
      </c>
      <c r="AI229" s="11" t="n">
        <v>0</v>
      </c>
      <c r="AJ229" s="11" t="n">
        <v>0</v>
      </c>
      <c r="AK229" s="11" t="n">
        <v>3</v>
      </c>
      <c r="AL229" s="11" t="s">
        <v>233</v>
      </c>
      <c r="AM229" s="11" t="s">
        <v>237</v>
      </c>
      <c r="AN229" s="11" t="s">
        <v>235</v>
      </c>
      <c r="AO229" s="11" t="n">
        <v>120</v>
      </c>
      <c r="AP229" s="11" t="s">
        <v>236</v>
      </c>
      <c r="AQ229" s="11" t="n">
        <v>0</v>
      </c>
      <c r="AR229" s="11" t="n">
        <v>0</v>
      </c>
    </row>
    <row r="230" customFormat="false" ht="15.75" hidden="false" customHeight="false" outlineLevel="0" collapsed="false">
      <c r="A230" s="11" t="n">
        <v>95288503</v>
      </c>
      <c r="B230" s="11" t="s">
        <v>986</v>
      </c>
      <c r="C230" s="11" t="n">
        <v>95288503</v>
      </c>
      <c r="D230" s="11" t="s">
        <v>986</v>
      </c>
      <c r="E230" s="11" t="s">
        <v>845</v>
      </c>
      <c r="F230" s="11" t="s">
        <v>253</v>
      </c>
      <c r="G230" s="11" t="s">
        <v>295</v>
      </c>
      <c r="H230" s="11" t="s">
        <v>40</v>
      </c>
      <c r="I230" s="11" t="s">
        <v>269</v>
      </c>
      <c r="J230" s="11" t="s">
        <v>321</v>
      </c>
      <c r="K230" s="11" t="n">
        <v>315</v>
      </c>
      <c r="L230" s="11"/>
      <c r="M230" s="11" t="s">
        <v>987</v>
      </c>
      <c r="N230" s="11" t="n">
        <v>81</v>
      </c>
      <c r="O230" s="43" t="n">
        <v>34451</v>
      </c>
      <c r="P230" s="11" t="s">
        <v>548</v>
      </c>
      <c r="Q230" s="11" t="n">
        <v>720268094</v>
      </c>
      <c r="R230" s="11" t="n">
        <v>45700</v>
      </c>
      <c r="S230" s="11" t="s">
        <v>988</v>
      </c>
      <c r="T230" s="11"/>
      <c r="U230" s="11" t="n">
        <v>1</v>
      </c>
      <c r="V230" s="11" t="s">
        <v>233</v>
      </c>
      <c r="W230" s="11" t="s">
        <v>986</v>
      </c>
      <c r="X230" s="11" t="s">
        <v>235</v>
      </c>
      <c r="Y230" s="11" t="n">
        <v>105</v>
      </c>
      <c r="Z230" s="11" t="s">
        <v>236</v>
      </c>
      <c r="AA230" s="11" t="n">
        <v>0</v>
      </c>
      <c r="AB230" s="11" t="n">
        <v>0</v>
      </c>
      <c r="AC230" s="11" t="n">
        <v>2</v>
      </c>
      <c r="AD230" s="11" t="s">
        <v>233</v>
      </c>
      <c r="AE230" s="11" t="s">
        <v>285</v>
      </c>
      <c r="AF230" s="11" t="s">
        <v>235</v>
      </c>
      <c r="AG230" s="11" t="n">
        <v>105</v>
      </c>
      <c r="AH230" s="11" t="s">
        <v>236</v>
      </c>
      <c r="AI230" s="11" t="n">
        <v>0</v>
      </c>
      <c r="AJ230" s="11" t="n">
        <v>0</v>
      </c>
      <c r="AK230" s="11" t="n">
        <v>3</v>
      </c>
      <c r="AL230" s="11" t="s">
        <v>233</v>
      </c>
      <c r="AM230" s="11" t="s">
        <v>237</v>
      </c>
      <c r="AN230" s="11" t="s">
        <v>235</v>
      </c>
      <c r="AO230" s="11" t="n">
        <v>105</v>
      </c>
      <c r="AP230" s="11" t="s">
        <v>236</v>
      </c>
      <c r="AQ230" s="11" t="n">
        <v>0</v>
      </c>
      <c r="AR230" s="11" t="n">
        <v>0</v>
      </c>
    </row>
    <row r="231" customFormat="false" ht="15.75" hidden="false" customHeight="false" outlineLevel="0" collapsed="false">
      <c r="A231" s="11" t="n">
        <v>95260178</v>
      </c>
      <c r="B231" s="11" t="s">
        <v>989</v>
      </c>
      <c r="C231" s="11" t="n">
        <v>95260177</v>
      </c>
      <c r="D231" s="11" t="s">
        <v>989</v>
      </c>
      <c r="E231" s="11" t="s">
        <v>990</v>
      </c>
      <c r="F231" s="11" t="s">
        <v>257</v>
      </c>
      <c r="G231" s="11" t="s">
        <v>301</v>
      </c>
      <c r="H231" s="11" t="s">
        <v>34</v>
      </c>
      <c r="I231" s="11" t="s">
        <v>275</v>
      </c>
      <c r="J231" s="11" t="s">
        <v>325</v>
      </c>
      <c r="K231" s="11" t="n">
        <v>345</v>
      </c>
      <c r="L231" s="11"/>
      <c r="M231" s="11"/>
      <c r="N231" s="11"/>
      <c r="O231" s="43" t="n">
        <v>42884</v>
      </c>
      <c r="P231" s="11" t="s">
        <v>553</v>
      </c>
      <c r="Q231" s="11" t="n">
        <v>764282023</v>
      </c>
      <c r="R231" s="11" t="n">
        <v>44440</v>
      </c>
      <c r="S231" s="11" t="s">
        <v>991</v>
      </c>
      <c r="T231" s="11"/>
      <c r="U231" s="11" t="n">
        <v>1</v>
      </c>
      <c r="V231" s="11" t="s">
        <v>233</v>
      </c>
      <c r="W231" s="11" t="s">
        <v>989</v>
      </c>
      <c r="X231" s="11" t="s">
        <v>235</v>
      </c>
      <c r="Y231" s="11" t="n">
        <v>115</v>
      </c>
      <c r="Z231" s="11" t="s">
        <v>236</v>
      </c>
      <c r="AA231" s="11" t="n">
        <v>0</v>
      </c>
      <c r="AB231" s="11" t="n">
        <v>0</v>
      </c>
      <c r="AC231" s="11" t="n">
        <v>2</v>
      </c>
      <c r="AD231" s="11" t="s">
        <v>233</v>
      </c>
      <c r="AE231" s="11" t="s">
        <v>285</v>
      </c>
      <c r="AF231" s="11" t="s">
        <v>235</v>
      </c>
      <c r="AG231" s="11" t="n">
        <v>115</v>
      </c>
      <c r="AH231" s="11" t="s">
        <v>236</v>
      </c>
      <c r="AI231" s="11" t="n">
        <v>0</v>
      </c>
      <c r="AJ231" s="11" t="n">
        <v>0</v>
      </c>
      <c r="AK231" s="11" t="n">
        <v>3</v>
      </c>
      <c r="AL231" s="11" t="s">
        <v>233</v>
      </c>
      <c r="AM231" s="11" t="s">
        <v>237</v>
      </c>
      <c r="AN231" s="11" t="s">
        <v>235</v>
      </c>
      <c r="AO231" s="11" t="n">
        <v>115</v>
      </c>
      <c r="AP231" s="11" t="s">
        <v>236</v>
      </c>
      <c r="AQ231" s="11" t="n">
        <v>0</v>
      </c>
      <c r="AR231" s="11" t="n">
        <v>0</v>
      </c>
    </row>
    <row r="232" customFormat="false" ht="15.75" hidden="false" customHeight="false" outlineLevel="0" collapsed="false">
      <c r="A232" s="11" t="n">
        <v>95260177</v>
      </c>
      <c r="B232" s="11" t="s">
        <v>989</v>
      </c>
      <c r="C232" s="11" t="n">
        <v>95260177</v>
      </c>
      <c r="D232" s="11" t="s">
        <v>989</v>
      </c>
      <c r="E232" s="11" t="s">
        <v>990</v>
      </c>
      <c r="F232" s="11" t="s">
        <v>257</v>
      </c>
      <c r="G232" s="11" t="s">
        <v>301</v>
      </c>
      <c r="H232" s="11" t="s">
        <v>34</v>
      </c>
      <c r="I232" s="11" t="s">
        <v>281</v>
      </c>
      <c r="J232" s="11" t="s">
        <v>325</v>
      </c>
      <c r="K232" s="11" t="n">
        <v>345</v>
      </c>
      <c r="L232" s="11"/>
      <c r="M232" s="11"/>
      <c r="N232" s="11"/>
      <c r="O232" s="43" t="n">
        <v>42884</v>
      </c>
      <c r="P232" s="11" t="s">
        <v>553</v>
      </c>
      <c r="Q232" s="11" t="n">
        <v>623741061</v>
      </c>
      <c r="R232" s="11" t="n">
        <v>2500</v>
      </c>
      <c r="S232" s="11" t="s">
        <v>408</v>
      </c>
      <c r="T232" s="11"/>
      <c r="U232" s="11" t="n">
        <v>1</v>
      </c>
      <c r="V232" s="11" t="s">
        <v>233</v>
      </c>
      <c r="W232" s="11" t="s">
        <v>989</v>
      </c>
      <c r="X232" s="11" t="s">
        <v>235</v>
      </c>
      <c r="Y232" s="11" t="n">
        <v>115</v>
      </c>
      <c r="Z232" s="11" t="s">
        <v>236</v>
      </c>
      <c r="AA232" s="11" t="n">
        <v>0</v>
      </c>
      <c r="AB232" s="11" t="n">
        <v>0</v>
      </c>
      <c r="AC232" s="11" t="n">
        <v>2</v>
      </c>
      <c r="AD232" s="11" t="s">
        <v>233</v>
      </c>
      <c r="AE232" s="11" t="s">
        <v>285</v>
      </c>
      <c r="AF232" s="11" t="s">
        <v>235</v>
      </c>
      <c r="AG232" s="11" t="n">
        <v>115</v>
      </c>
      <c r="AH232" s="11" t="s">
        <v>236</v>
      </c>
      <c r="AI232" s="11" t="n">
        <v>0</v>
      </c>
      <c r="AJ232" s="11" t="n">
        <v>0</v>
      </c>
      <c r="AK232" s="11" t="n">
        <v>3</v>
      </c>
      <c r="AL232" s="11" t="s">
        <v>233</v>
      </c>
      <c r="AM232" s="11" t="s">
        <v>237</v>
      </c>
      <c r="AN232" s="11" t="s">
        <v>235</v>
      </c>
      <c r="AO232" s="11" t="n">
        <v>115</v>
      </c>
      <c r="AP232" s="11" t="s">
        <v>236</v>
      </c>
      <c r="AQ232" s="11" t="n">
        <v>0</v>
      </c>
      <c r="AR232" s="11" t="n">
        <v>0</v>
      </c>
    </row>
    <row r="233" customFormat="false" ht="15.75" hidden="false" customHeight="false" outlineLevel="0" collapsed="false">
      <c r="A233" s="11" t="n">
        <v>95146325</v>
      </c>
      <c r="B233" s="11" t="s">
        <v>992</v>
      </c>
      <c r="C233" s="11" t="n">
        <v>95146325</v>
      </c>
      <c r="D233" s="11" t="s">
        <v>992</v>
      </c>
      <c r="E233" s="11" t="s">
        <v>993</v>
      </c>
      <c r="F233" s="11" t="s">
        <v>320</v>
      </c>
      <c r="G233" s="11" t="s">
        <v>306</v>
      </c>
      <c r="H233" s="11" t="s">
        <v>35</v>
      </c>
      <c r="I233" s="11" t="s">
        <v>288</v>
      </c>
      <c r="J233" s="11" t="s">
        <v>334</v>
      </c>
      <c r="K233" s="11" t="n">
        <v>360</v>
      </c>
      <c r="L233" s="11"/>
      <c r="M233" s="11"/>
      <c r="N233" s="11"/>
      <c r="O233" s="43" t="n">
        <v>41689</v>
      </c>
      <c r="P233" s="11" t="s">
        <v>548</v>
      </c>
      <c r="Q233" s="11" t="n">
        <v>740446091</v>
      </c>
      <c r="R233" s="11" t="n">
        <v>14160</v>
      </c>
      <c r="S233" s="11" t="s">
        <v>994</v>
      </c>
      <c r="T233" s="11"/>
      <c r="U233" s="11" t="n">
        <v>1</v>
      </c>
      <c r="V233" s="11" t="s">
        <v>233</v>
      </c>
      <c r="W233" s="11" t="s">
        <v>992</v>
      </c>
      <c r="X233" s="11" t="s">
        <v>235</v>
      </c>
      <c r="Y233" s="11" t="n">
        <v>120</v>
      </c>
      <c r="Z233" s="11" t="s">
        <v>236</v>
      </c>
      <c r="AA233" s="11" t="n">
        <v>0</v>
      </c>
      <c r="AB233" s="11" t="n">
        <v>0</v>
      </c>
      <c r="AC233" s="11" t="n">
        <v>2</v>
      </c>
      <c r="AD233" s="11" t="s">
        <v>233</v>
      </c>
      <c r="AE233" s="11" t="s">
        <v>285</v>
      </c>
      <c r="AF233" s="11" t="s">
        <v>235</v>
      </c>
      <c r="AG233" s="11" t="n">
        <v>120</v>
      </c>
      <c r="AH233" s="11" t="s">
        <v>236</v>
      </c>
      <c r="AI233" s="11" t="n">
        <v>0</v>
      </c>
      <c r="AJ233" s="11" t="n">
        <v>0</v>
      </c>
      <c r="AK233" s="11" t="n">
        <v>3</v>
      </c>
      <c r="AL233" s="11" t="s">
        <v>233</v>
      </c>
      <c r="AM233" s="11" t="s">
        <v>237</v>
      </c>
      <c r="AN233" s="11" t="s">
        <v>235</v>
      </c>
      <c r="AO233" s="11" t="n">
        <v>120</v>
      </c>
      <c r="AP233" s="11" t="s">
        <v>236</v>
      </c>
      <c r="AQ233" s="11" t="n">
        <v>0</v>
      </c>
      <c r="AR233" s="11" t="n">
        <v>0</v>
      </c>
    </row>
    <row r="234" customFormat="false" ht="15.75" hidden="false" customHeight="false" outlineLevel="0" collapsed="false">
      <c r="A234" s="11" t="n">
        <v>95140859</v>
      </c>
      <c r="B234" s="11" t="s">
        <v>995</v>
      </c>
      <c r="C234" s="11" t="n">
        <v>95140859</v>
      </c>
      <c r="D234" s="11" t="s">
        <v>995</v>
      </c>
      <c r="E234" s="11" t="s">
        <v>996</v>
      </c>
      <c r="F234" s="11" t="s">
        <v>263</v>
      </c>
      <c r="G234" s="11" t="s">
        <v>313</v>
      </c>
      <c r="H234" s="11" t="s">
        <v>35</v>
      </c>
      <c r="I234" s="11" t="s">
        <v>294</v>
      </c>
      <c r="J234" s="11" t="s">
        <v>230</v>
      </c>
      <c r="K234" s="11" t="n">
        <v>360</v>
      </c>
      <c r="L234" s="11"/>
      <c r="M234" s="11"/>
      <c r="N234" s="11"/>
      <c r="O234" s="43" t="n">
        <v>41781</v>
      </c>
      <c r="P234" s="11" t="s">
        <v>553</v>
      </c>
      <c r="Q234" s="11" t="n">
        <v>623710179</v>
      </c>
      <c r="R234" s="11" t="n">
        <v>34370</v>
      </c>
      <c r="S234" s="11" t="s">
        <v>997</v>
      </c>
      <c r="T234" s="11"/>
      <c r="U234" s="11" t="n">
        <v>1</v>
      </c>
      <c r="V234" s="11" t="s">
        <v>233</v>
      </c>
      <c r="W234" s="11" t="s">
        <v>995</v>
      </c>
      <c r="X234" s="11" t="s">
        <v>235</v>
      </c>
      <c r="Y234" s="11" t="n">
        <v>120</v>
      </c>
      <c r="Z234" s="11" t="s">
        <v>236</v>
      </c>
      <c r="AA234" s="11" t="n">
        <v>0</v>
      </c>
      <c r="AB234" s="11" t="n">
        <v>0</v>
      </c>
      <c r="AC234" s="11" t="n">
        <v>2</v>
      </c>
      <c r="AD234" s="11" t="s">
        <v>233</v>
      </c>
      <c r="AE234" s="11" t="s">
        <v>285</v>
      </c>
      <c r="AF234" s="11" t="s">
        <v>235</v>
      </c>
      <c r="AG234" s="11" t="n">
        <v>120</v>
      </c>
      <c r="AH234" s="11" t="s">
        <v>236</v>
      </c>
      <c r="AI234" s="11" t="n">
        <v>0</v>
      </c>
      <c r="AJ234" s="11" t="n">
        <v>0</v>
      </c>
      <c r="AK234" s="11" t="n">
        <v>3</v>
      </c>
      <c r="AL234" s="11" t="s">
        <v>233</v>
      </c>
      <c r="AM234" s="11" t="s">
        <v>237</v>
      </c>
      <c r="AN234" s="11" t="s">
        <v>235</v>
      </c>
      <c r="AO234" s="11" t="n">
        <v>120</v>
      </c>
      <c r="AP234" s="11" t="s">
        <v>236</v>
      </c>
      <c r="AQ234" s="11" t="n">
        <v>0</v>
      </c>
      <c r="AR234" s="11" t="n">
        <v>0</v>
      </c>
    </row>
    <row r="235" customFormat="false" ht="15.75" hidden="false" customHeight="false" outlineLevel="0" collapsed="false">
      <c r="A235" s="11" t="n">
        <v>95101275</v>
      </c>
      <c r="B235" s="11" t="s">
        <v>998</v>
      </c>
      <c r="C235" s="11" t="n">
        <v>95101275</v>
      </c>
      <c r="D235" s="11" t="s">
        <v>998</v>
      </c>
      <c r="E235" s="11" t="s">
        <v>999</v>
      </c>
      <c r="F235" s="11" t="s">
        <v>269</v>
      </c>
      <c r="G235" s="11" t="s">
        <v>321</v>
      </c>
      <c r="H235" s="11" t="s">
        <v>30</v>
      </c>
      <c r="I235" s="11" t="s">
        <v>300</v>
      </c>
      <c r="J235" s="11" t="s">
        <v>241</v>
      </c>
      <c r="K235" s="11" t="n">
        <v>0</v>
      </c>
      <c r="L235" s="11"/>
      <c r="M235" s="11"/>
      <c r="N235" s="11"/>
      <c r="O235" s="43" t="n">
        <v>41551</v>
      </c>
      <c r="P235" s="11" t="s">
        <v>553</v>
      </c>
      <c r="Q235" s="11" t="n">
        <v>603852939</v>
      </c>
      <c r="R235" s="11" t="n">
        <v>3470</v>
      </c>
      <c r="S235" s="11" t="s">
        <v>1000</v>
      </c>
      <c r="T235" s="11" t="s">
        <v>1001</v>
      </c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</row>
    <row r="236" customFormat="false" ht="15.75" hidden="false" customHeight="false" outlineLevel="0" collapsed="false">
      <c r="A236" s="11" t="n">
        <v>95089714</v>
      </c>
      <c r="B236" s="11" t="s">
        <v>1002</v>
      </c>
      <c r="C236" s="11" t="n">
        <v>95089713</v>
      </c>
      <c r="D236" s="11" t="s">
        <v>1002</v>
      </c>
      <c r="E236" s="11" t="s">
        <v>333</v>
      </c>
      <c r="F236" s="11" t="s">
        <v>229</v>
      </c>
      <c r="G236" s="11" t="s">
        <v>325</v>
      </c>
      <c r="H236" s="11"/>
      <c r="I236" s="11"/>
      <c r="J236" s="11"/>
      <c r="K236" s="11" t="n">
        <v>5</v>
      </c>
      <c r="L236" s="11" t="n">
        <v>5</v>
      </c>
      <c r="M236" s="11"/>
      <c r="N236" s="11"/>
      <c r="O236" s="11"/>
      <c r="P236" s="11"/>
      <c r="Q236" s="11" t="n">
        <v>669823378</v>
      </c>
      <c r="R236" s="11" t="n">
        <v>64300</v>
      </c>
      <c r="S236" s="11" t="s">
        <v>1003</v>
      </c>
      <c r="T236" s="11"/>
      <c r="U236" s="11" t="n">
        <v>1</v>
      </c>
      <c r="V236" s="11" t="s">
        <v>233</v>
      </c>
      <c r="W236" s="11" t="s">
        <v>1002</v>
      </c>
      <c r="X236" s="11" t="s">
        <v>235</v>
      </c>
      <c r="Y236" s="11" t="n">
        <v>5</v>
      </c>
      <c r="Z236" s="11" t="s">
        <v>236</v>
      </c>
      <c r="AA236" s="11" t="n">
        <v>0</v>
      </c>
      <c r="AB236" s="11" t="n">
        <v>0</v>
      </c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</row>
    <row r="237" customFormat="false" ht="15.75" hidden="false" customHeight="false" outlineLevel="0" collapsed="false">
      <c r="A237" s="11" t="n">
        <v>95089713</v>
      </c>
      <c r="B237" s="11" t="s">
        <v>1002</v>
      </c>
      <c r="C237" s="11" t="n">
        <v>95089713</v>
      </c>
      <c r="D237" s="11" t="s">
        <v>1002</v>
      </c>
      <c r="E237" s="11" t="s">
        <v>333</v>
      </c>
      <c r="F237" s="11" t="s">
        <v>229</v>
      </c>
      <c r="G237" s="11" t="s">
        <v>325</v>
      </c>
      <c r="H237" s="11" t="s">
        <v>24</v>
      </c>
      <c r="I237" s="11" t="s">
        <v>269</v>
      </c>
      <c r="J237" s="11" t="s">
        <v>248</v>
      </c>
      <c r="K237" s="11" t="n">
        <v>360</v>
      </c>
      <c r="L237" s="11"/>
      <c r="M237" s="11"/>
      <c r="N237" s="11"/>
      <c r="O237" s="43" t="n">
        <v>42197</v>
      </c>
      <c r="P237" s="11" t="s">
        <v>548</v>
      </c>
      <c r="Q237" s="11" t="n">
        <v>679264150</v>
      </c>
      <c r="R237" s="11" t="n">
        <v>13260</v>
      </c>
      <c r="S237" s="11" t="s">
        <v>1004</v>
      </c>
      <c r="T237" s="11"/>
      <c r="U237" s="11" t="n">
        <v>1</v>
      </c>
      <c r="V237" s="11" t="s">
        <v>233</v>
      </c>
      <c r="W237" s="11" t="s">
        <v>1002</v>
      </c>
      <c r="X237" s="11" t="s">
        <v>235</v>
      </c>
      <c r="Y237" s="11" t="n">
        <v>120</v>
      </c>
      <c r="Z237" s="11" t="s">
        <v>236</v>
      </c>
      <c r="AA237" s="11" t="n">
        <v>0</v>
      </c>
      <c r="AB237" s="11" t="n">
        <v>0</v>
      </c>
      <c r="AC237" s="11" t="n">
        <v>2</v>
      </c>
      <c r="AD237" s="11" t="s">
        <v>233</v>
      </c>
      <c r="AE237" s="11" t="s">
        <v>285</v>
      </c>
      <c r="AF237" s="11" t="s">
        <v>235</v>
      </c>
      <c r="AG237" s="11" t="n">
        <v>120</v>
      </c>
      <c r="AH237" s="11" t="s">
        <v>236</v>
      </c>
      <c r="AI237" s="11" t="n">
        <v>0</v>
      </c>
      <c r="AJ237" s="11" t="n">
        <v>0</v>
      </c>
      <c r="AK237" s="11" t="n">
        <v>3</v>
      </c>
      <c r="AL237" s="11" t="s">
        <v>233</v>
      </c>
      <c r="AM237" s="11" t="s">
        <v>237</v>
      </c>
      <c r="AN237" s="11" t="s">
        <v>235</v>
      </c>
      <c r="AO237" s="11" t="n">
        <v>120</v>
      </c>
      <c r="AP237" s="11" t="s">
        <v>236</v>
      </c>
      <c r="AQ237" s="11" t="n">
        <v>0</v>
      </c>
      <c r="AR237" s="11" t="n">
        <v>0</v>
      </c>
    </row>
    <row r="238" customFormat="false" ht="15.75" hidden="false" customHeight="false" outlineLevel="0" collapsed="false">
      <c r="A238" s="11" t="n">
        <v>95039083</v>
      </c>
      <c r="B238" s="11" t="s">
        <v>1005</v>
      </c>
      <c r="C238" s="11" t="n">
        <v>95039083</v>
      </c>
      <c r="D238" s="11" t="s">
        <v>1005</v>
      </c>
      <c r="E238" s="11" t="s">
        <v>1006</v>
      </c>
      <c r="F238" s="11" t="s">
        <v>275</v>
      </c>
      <c r="G238" s="11" t="s">
        <v>334</v>
      </c>
      <c r="H238" s="11" t="s">
        <v>22</v>
      </c>
      <c r="I238" s="11" t="s">
        <v>305</v>
      </c>
      <c r="J238" s="11" t="s">
        <v>258</v>
      </c>
      <c r="K238" s="11" t="n">
        <v>480</v>
      </c>
      <c r="L238" s="11"/>
      <c r="M238" s="11"/>
      <c r="N238" s="11"/>
      <c r="O238" s="43" t="n">
        <v>40072</v>
      </c>
      <c r="P238" s="11" t="s">
        <v>231</v>
      </c>
      <c r="Q238" s="11" t="n">
        <v>768919574</v>
      </c>
      <c r="R238" s="11" t="n">
        <v>57935</v>
      </c>
      <c r="S238" s="11" t="s">
        <v>1007</v>
      </c>
      <c r="T238" s="11"/>
      <c r="U238" s="11" t="n">
        <v>1</v>
      </c>
      <c r="V238" s="11" t="s">
        <v>233</v>
      </c>
      <c r="W238" s="11" t="s">
        <v>1005</v>
      </c>
      <c r="X238" s="11" t="s">
        <v>235</v>
      </c>
      <c r="Y238" s="11" t="n">
        <v>160</v>
      </c>
      <c r="Z238" s="11" t="s">
        <v>236</v>
      </c>
      <c r="AA238" s="11" t="n">
        <v>0</v>
      </c>
      <c r="AB238" s="11" t="n">
        <v>0</v>
      </c>
      <c r="AC238" s="11" t="n">
        <v>2</v>
      </c>
      <c r="AD238" s="11" t="s">
        <v>233</v>
      </c>
      <c r="AE238" s="11" t="s">
        <v>285</v>
      </c>
      <c r="AF238" s="11" t="s">
        <v>235</v>
      </c>
      <c r="AG238" s="11" t="n">
        <v>160</v>
      </c>
      <c r="AH238" s="11" t="s">
        <v>236</v>
      </c>
      <c r="AI238" s="11" t="n">
        <v>0</v>
      </c>
      <c r="AJ238" s="11" t="n">
        <v>0</v>
      </c>
      <c r="AK238" s="11" t="n">
        <v>3</v>
      </c>
      <c r="AL238" s="11" t="s">
        <v>233</v>
      </c>
      <c r="AM238" s="11" t="s">
        <v>237</v>
      </c>
      <c r="AN238" s="11" t="s">
        <v>235</v>
      </c>
      <c r="AO238" s="11" t="n">
        <v>160</v>
      </c>
      <c r="AP238" s="11" t="s">
        <v>236</v>
      </c>
      <c r="AQ238" s="11" t="n">
        <v>0</v>
      </c>
      <c r="AR238" s="11" t="n">
        <v>0</v>
      </c>
    </row>
    <row r="239" customFormat="false" ht="15.75" hidden="false" customHeight="false" outlineLevel="0" collapsed="false">
      <c r="A239" s="11" t="n">
        <v>95030921</v>
      </c>
      <c r="B239" s="11" t="s">
        <v>1008</v>
      </c>
      <c r="C239" s="11" t="n">
        <v>95030920</v>
      </c>
      <c r="D239" s="11" t="s">
        <v>1008</v>
      </c>
      <c r="E239" s="11" t="s">
        <v>746</v>
      </c>
      <c r="F239" s="11" t="s">
        <v>253</v>
      </c>
      <c r="G239" s="11" t="s">
        <v>230</v>
      </c>
      <c r="H239" s="11" t="s">
        <v>29</v>
      </c>
      <c r="I239" s="11" t="s">
        <v>229</v>
      </c>
      <c r="J239" s="11" t="s">
        <v>264</v>
      </c>
      <c r="K239" s="11" t="n">
        <v>360</v>
      </c>
      <c r="L239" s="11"/>
      <c r="M239" s="11"/>
      <c r="N239" s="11"/>
      <c r="O239" s="43" t="n">
        <v>43925</v>
      </c>
      <c r="P239" s="11" t="s">
        <v>242</v>
      </c>
      <c r="Q239" s="11" t="n">
        <v>779710826</v>
      </c>
      <c r="R239" s="11" t="n">
        <v>33580</v>
      </c>
      <c r="S239" s="11" t="s">
        <v>1009</v>
      </c>
      <c r="T239" s="11"/>
      <c r="U239" s="11" t="n">
        <v>1</v>
      </c>
      <c r="V239" s="11" t="s">
        <v>233</v>
      </c>
      <c r="W239" s="11" t="s">
        <v>1008</v>
      </c>
      <c r="X239" s="11" t="s">
        <v>235</v>
      </c>
      <c r="Y239" s="11" t="n">
        <v>120</v>
      </c>
      <c r="Z239" s="11" t="s">
        <v>236</v>
      </c>
      <c r="AA239" s="11" t="n">
        <v>0</v>
      </c>
      <c r="AB239" s="11" t="n">
        <v>0</v>
      </c>
      <c r="AC239" s="11" t="n">
        <v>2</v>
      </c>
      <c r="AD239" s="11" t="s">
        <v>233</v>
      </c>
      <c r="AE239" s="11" t="s">
        <v>285</v>
      </c>
      <c r="AF239" s="11" t="s">
        <v>235</v>
      </c>
      <c r="AG239" s="11" t="n">
        <v>120</v>
      </c>
      <c r="AH239" s="11" t="s">
        <v>236</v>
      </c>
      <c r="AI239" s="11" t="n">
        <v>0</v>
      </c>
      <c r="AJ239" s="11" t="n">
        <v>0</v>
      </c>
      <c r="AK239" s="11" t="n">
        <v>3</v>
      </c>
      <c r="AL239" s="11" t="s">
        <v>233</v>
      </c>
      <c r="AM239" s="11" t="s">
        <v>237</v>
      </c>
      <c r="AN239" s="11" t="s">
        <v>235</v>
      </c>
      <c r="AO239" s="11" t="n">
        <v>120</v>
      </c>
      <c r="AP239" s="11" t="s">
        <v>236</v>
      </c>
      <c r="AQ239" s="11" t="n">
        <v>0</v>
      </c>
      <c r="AR239" s="11" t="n">
        <v>0</v>
      </c>
    </row>
    <row r="240" customFormat="false" ht="15.75" hidden="false" customHeight="false" outlineLevel="0" collapsed="false">
      <c r="A240" s="11" t="n">
        <v>95030920</v>
      </c>
      <c r="B240" s="11" t="s">
        <v>1008</v>
      </c>
      <c r="C240" s="11" t="n">
        <v>95030920</v>
      </c>
      <c r="D240" s="11" t="s">
        <v>1008</v>
      </c>
      <c r="E240" s="11" t="s">
        <v>746</v>
      </c>
      <c r="F240" s="11" t="s">
        <v>253</v>
      </c>
      <c r="G240" s="11" t="s">
        <v>230</v>
      </c>
      <c r="H240" s="11" t="s">
        <v>29</v>
      </c>
      <c r="I240" s="11" t="s">
        <v>240</v>
      </c>
      <c r="J240" s="11" t="s">
        <v>264</v>
      </c>
      <c r="K240" s="11" t="n">
        <v>360</v>
      </c>
      <c r="L240" s="11"/>
      <c r="M240" s="11"/>
      <c r="N240" s="11"/>
      <c r="O240" s="43" t="n">
        <v>42400</v>
      </c>
      <c r="P240" s="11" t="s">
        <v>242</v>
      </c>
      <c r="Q240" s="11" t="n">
        <v>698043212</v>
      </c>
      <c r="R240" s="11" t="n">
        <v>13880</v>
      </c>
      <c r="S240" s="11" t="s">
        <v>1010</v>
      </c>
      <c r="T240" s="11"/>
      <c r="U240" s="11" t="n">
        <v>1</v>
      </c>
      <c r="V240" s="11" t="s">
        <v>233</v>
      </c>
      <c r="W240" s="11" t="s">
        <v>1008</v>
      </c>
      <c r="X240" s="11" t="s">
        <v>235</v>
      </c>
      <c r="Y240" s="11" t="n">
        <v>120</v>
      </c>
      <c r="Z240" s="11" t="s">
        <v>236</v>
      </c>
      <c r="AA240" s="11" t="n">
        <v>0</v>
      </c>
      <c r="AB240" s="11" t="n">
        <v>0</v>
      </c>
      <c r="AC240" s="11" t="n">
        <v>2</v>
      </c>
      <c r="AD240" s="11" t="s">
        <v>233</v>
      </c>
      <c r="AE240" s="11" t="s">
        <v>285</v>
      </c>
      <c r="AF240" s="11" t="s">
        <v>235</v>
      </c>
      <c r="AG240" s="11" t="n">
        <v>120</v>
      </c>
      <c r="AH240" s="11" t="s">
        <v>236</v>
      </c>
      <c r="AI240" s="11" t="n">
        <v>0</v>
      </c>
      <c r="AJ240" s="11" t="n">
        <v>0</v>
      </c>
      <c r="AK240" s="11" t="n">
        <v>3</v>
      </c>
      <c r="AL240" s="11" t="s">
        <v>233</v>
      </c>
      <c r="AM240" s="11" t="s">
        <v>237</v>
      </c>
      <c r="AN240" s="11" t="s">
        <v>235</v>
      </c>
      <c r="AO240" s="11" t="n">
        <v>120</v>
      </c>
      <c r="AP240" s="11" t="s">
        <v>236</v>
      </c>
      <c r="AQ240" s="11" t="n">
        <v>0</v>
      </c>
      <c r="AR240" s="11" t="n">
        <v>0</v>
      </c>
    </row>
    <row r="241" customFormat="false" ht="15.75" hidden="false" customHeight="false" outlineLevel="0" collapsed="false">
      <c r="A241" s="11" t="n">
        <v>95019044</v>
      </c>
      <c r="B241" s="11" t="s">
        <v>1011</v>
      </c>
      <c r="C241" s="11" t="n">
        <v>95019044</v>
      </c>
      <c r="D241" s="11" t="s">
        <v>1011</v>
      </c>
      <c r="E241" s="11" t="s">
        <v>346</v>
      </c>
      <c r="F241" s="11" t="s">
        <v>229</v>
      </c>
      <c r="G241" s="11" t="s">
        <v>241</v>
      </c>
      <c r="H241" s="11" t="s">
        <v>25</v>
      </c>
      <c r="I241" s="11" t="s">
        <v>308</v>
      </c>
      <c r="J241" s="11" t="s">
        <v>270</v>
      </c>
      <c r="K241" s="11" t="n">
        <v>396</v>
      </c>
      <c r="L241" s="11"/>
      <c r="M241" s="11"/>
      <c r="N241" s="11"/>
      <c r="O241" s="43" t="n">
        <v>34898</v>
      </c>
      <c r="P241" s="11" t="s">
        <v>242</v>
      </c>
      <c r="Q241" s="11" t="n">
        <v>633640064</v>
      </c>
      <c r="R241" s="11" t="n">
        <v>7160</v>
      </c>
      <c r="S241" s="11" t="s">
        <v>1012</v>
      </c>
      <c r="T241" s="11"/>
      <c r="U241" s="11" t="n">
        <v>1</v>
      </c>
      <c r="V241" s="11" t="s">
        <v>233</v>
      </c>
      <c r="W241" s="11" t="s">
        <v>1011</v>
      </c>
      <c r="X241" s="11" t="s">
        <v>235</v>
      </c>
      <c r="Y241" s="11" t="n">
        <v>132</v>
      </c>
      <c r="Z241" s="11" t="s">
        <v>236</v>
      </c>
      <c r="AA241" s="11" t="n">
        <v>0</v>
      </c>
      <c r="AB241" s="11" t="n">
        <v>0</v>
      </c>
      <c r="AC241" s="11" t="n">
        <v>2</v>
      </c>
      <c r="AD241" s="11" t="s">
        <v>233</v>
      </c>
      <c r="AE241" s="11" t="s">
        <v>285</v>
      </c>
      <c r="AF241" s="11" t="s">
        <v>235</v>
      </c>
      <c r="AG241" s="11" t="n">
        <v>132</v>
      </c>
      <c r="AH241" s="11" t="s">
        <v>236</v>
      </c>
      <c r="AI241" s="11" t="n">
        <v>0</v>
      </c>
      <c r="AJ241" s="11" t="n">
        <v>0</v>
      </c>
      <c r="AK241" s="11" t="n">
        <v>3</v>
      </c>
      <c r="AL241" s="11" t="s">
        <v>233</v>
      </c>
      <c r="AM241" s="11" t="s">
        <v>237</v>
      </c>
      <c r="AN241" s="11" t="s">
        <v>235</v>
      </c>
      <c r="AO241" s="11" t="n">
        <v>132</v>
      </c>
      <c r="AP241" s="11" t="s">
        <v>236</v>
      </c>
      <c r="AQ241" s="11" t="n">
        <v>0</v>
      </c>
      <c r="AR241" s="11" t="n">
        <v>0</v>
      </c>
    </row>
    <row r="242" customFormat="false" ht="15.75" hidden="false" customHeight="false" outlineLevel="0" collapsed="false">
      <c r="A242" s="11" t="n">
        <v>95002368</v>
      </c>
      <c r="B242" s="11" t="s">
        <v>1013</v>
      </c>
      <c r="C242" s="11" t="n">
        <v>95002368</v>
      </c>
      <c r="D242" s="11" t="s">
        <v>1013</v>
      </c>
      <c r="E242" s="11" t="s">
        <v>687</v>
      </c>
      <c r="F242" s="11" t="s">
        <v>281</v>
      </c>
      <c r="G242" s="11" t="s">
        <v>248</v>
      </c>
      <c r="H242" s="11" t="s">
        <v>37</v>
      </c>
      <c r="I242" s="11" t="s">
        <v>312</v>
      </c>
      <c r="J242" s="11" t="s">
        <v>276</v>
      </c>
      <c r="K242" s="11" t="n">
        <v>396</v>
      </c>
      <c r="L242" s="11"/>
      <c r="M242" s="11"/>
      <c r="N242" s="11"/>
      <c r="O242" s="44" t="n">
        <v>40496</v>
      </c>
      <c r="P242" s="11" t="s">
        <v>242</v>
      </c>
      <c r="Q242" s="11" t="n">
        <v>743268207</v>
      </c>
      <c r="R242" s="11" t="n">
        <v>6420</v>
      </c>
      <c r="S242" s="11" t="s">
        <v>1014</v>
      </c>
      <c r="T242" s="11"/>
      <c r="U242" s="11" t="n">
        <v>1</v>
      </c>
      <c r="V242" s="11" t="s">
        <v>233</v>
      </c>
      <c r="W242" s="11" t="s">
        <v>1013</v>
      </c>
      <c r="X242" s="11" t="s">
        <v>235</v>
      </c>
      <c r="Y242" s="11" t="n">
        <v>132</v>
      </c>
      <c r="Z242" s="11" t="s">
        <v>236</v>
      </c>
      <c r="AA242" s="11" t="n">
        <v>0</v>
      </c>
      <c r="AB242" s="11" t="n">
        <v>0</v>
      </c>
      <c r="AC242" s="11" t="n">
        <v>2</v>
      </c>
      <c r="AD242" s="11" t="s">
        <v>233</v>
      </c>
      <c r="AE242" s="11" t="s">
        <v>285</v>
      </c>
      <c r="AF242" s="11" t="s">
        <v>235</v>
      </c>
      <c r="AG242" s="11" t="n">
        <v>132</v>
      </c>
      <c r="AH242" s="11" t="s">
        <v>236</v>
      </c>
      <c r="AI242" s="11" t="n">
        <v>0</v>
      </c>
      <c r="AJ242" s="11" t="n">
        <v>0</v>
      </c>
      <c r="AK242" s="11" t="n">
        <v>3</v>
      </c>
      <c r="AL242" s="11" t="s">
        <v>233</v>
      </c>
      <c r="AM242" s="11" t="s">
        <v>237</v>
      </c>
      <c r="AN242" s="11" t="s">
        <v>235</v>
      </c>
      <c r="AO242" s="11" t="n">
        <v>132</v>
      </c>
      <c r="AP242" s="11" t="s">
        <v>236</v>
      </c>
      <c r="AQ242" s="11" t="n">
        <v>0</v>
      </c>
      <c r="AR242" s="11" t="n">
        <v>0</v>
      </c>
    </row>
    <row r="243" customFormat="false" ht="15.75" hidden="false" customHeight="false" outlineLevel="0" collapsed="false">
      <c r="A243" s="11" t="n">
        <v>94976322</v>
      </c>
      <c r="B243" s="11" t="s">
        <v>1015</v>
      </c>
      <c r="C243" s="11" t="n">
        <v>94976321</v>
      </c>
      <c r="D243" s="11" t="s">
        <v>1015</v>
      </c>
      <c r="E243" s="11" t="s">
        <v>693</v>
      </c>
      <c r="F243" s="11" t="s">
        <v>288</v>
      </c>
      <c r="G243" s="11" t="s">
        <v>258</v>
      </c>
      <c r="H243" s="11" t="s">
        <v>22</v>
      </c>
      <c r="I243" s="11" t="s">
        <v>320</v>
      </c>
      <c r="J243" s="11" t="s">
        <v>282</v>
      </c>
      <c r="K243" s="11" t="n">
        <v>480</v>
      </c>
      <c r="L243" s="11"/>
      <c r="M243" s="11"/>
      <c r="N243" s="11"/>
      <c r="O243" s="43" t="n">
        <v>40618</v>
      </c>
      <c r="P243" s="11" t="s">
        <v>231</v>
      </c>
      <c r="Q243" s="11" t="n">
        <v>615161154</v>
      </c>
      <c r="R243" s="11" t="n">
        <v>22610</v>
      </c>
      <c r="S243" s="11" t="s">
        <v>1016</v>
      </c>
      <c r="T243" s="11"/>
      <c r="U243" s="11" t="n">
        <v>1</v>
      </c>
      <c r="V243" s="11" t="s">
        <v>233</v>
      </c>
      <c r="W243" s="11" t="s">
        <v>1015</v>
      </c>
      <c r="X243" s="11" t="s">
        <v>235</v>
      </c>
      <c r="Y243" s="11" t="n">
        <v>160</v>
      </c>
      <c r="Z243" s="11" t="s">
        <v>236</v>
      </c>
      <c r="AA243" s="11" t="n">
        <v>0</v>
      </c>
      <c r="AB243" s="11" t="n">
        <v>0</v>
      </c>
      <c r="AC243" s="11" t="n">
        <v>2</v>
      </c>
      <c r="AD243" s="11" t="s">
        <v>233</v>
      </c>
      <c r="AE243" s="11" t="s">
        <v>285</v>
      </c>
      <c r="AF243" s="11" t="s">
        <v>235</v>
      </c>
      <c r="AG243" s="11" t="n">
        <v>160</v>
      </c>
      <c r="AH243" s="11" t="s">
        <v>236</v>
      </c>
      <c r="AI243" s="11" t="n">
        <v>0</v>
      </c>
      <c r="AJ243" s="11" t="n">
        <v>0</v>
      </c>
      <c r="AK243" s="11" t="n">
        <v>3</v>
      </c>
      <c r="AL243" s="11" t="s">
        <v>233</v>
      </c>
      <c r="AM243" s="11" t="s">
        <v>237</v>
      </c>
      <c r="AN243" s="11" t="s">
        <v>235</v>
      </c>
      <c r="AO243" s="11" t="n">
        <v>160</v>
      </c>
      <c r="AP243" s="11" t="s">
        <v>236</v>
      </c>
      <c r="AQ243" s="11" t="n">
        <v>0</v>
      </c>
      <c r="AR243" s="11" t="n">
        <v>0</v>
      </c>
    </row>
    <row r="244" customFormat="false" ht="15.75" hidden="false" customHeight="false" outlineLevel="0" collapsed="false">
      <c r="A244" s="11" t="n">
        <v>94976321</v>
      </c>
      <c r="B244" s="11" t="s">
        <v>1015</v>
      </c>
      <c r="C244" s="11" t="n">
        <v>94976321</v>
      </c>
      <c r="D244" s="11" t="s">
        <v>1015</v>
      </c>
      <c r="E244" s="11" t="s">
        <v>693</v>
      </c>
      <c r="F244" s="11" t="s">
        <v>288</v>
      </c>
      <c r="G244" s="11" t="s">
        <v>258</v>
      </c>
      <c r="H244" s="11" t="s">
        <v>22</v>
      </c>
      <c r="I244" s="11" t="s">
        <v>229</v>
      </c>
      <c r="J244" s="11" t="s">
        <v>282</v>
      </c>
      <c r="K244" s="11" t="n">
        <v>480</v>
      </c>
      <c r="L244" s="11"/>
      <c r="M244" s="11"/>
      <c r="N244" s="11"/>
      <c r="O244" s="43" t="n">
        <v>39681</v>
      </c>
      <c r="P244" s="11" t="s">
        <v>242</v>
      </c>
      <c r="Q244" s="11" t="n">
        <v>769365068</v>
      </c>
      <c r="R244" s="11" t="n">
        <v>65240</v>
      </c>
      <c r="S244" s="11" t="s">
        <v>1017</v>
      </c>
      <c r="T244" s="11"/>
      <c r="U244" s="11" t="n">
        <v>1</v>
      </c>
      <c r="V244" s="11" t="s">
        <v>233</v>
      </c>
      <c r="W244" s="11" t="s">
        <v>1015</v>
      </c>
      <c r="X244" s="11" t="s">
        <v>235</v>
      </c>
      <c r="Y244" s="11" t="n">
        <v>160</v>
      </c>
      <c r="Z244" s="11" t="s">
        <v>236</v>
      </c>
      <c r="AA244" s="11" t="n">
        <v>0</v>
      </c>
      <c r="AB244" s="11" t="n">
        <v>0</v>
      </c>
      <c r="AC244" s="11" t="n">
        <v>2</v>
      </c>
      <c r="AD244" s="11" t="s">
        <v>233</v>
      </c>
      <c r="AE244" s="11" t="s">
        <v>285</v>
      </c>
      <c r="AF244" s="11" t="s">
        <v>235</v>
      </c>
      <c r="AG244" s="11" t="n">
        <v>160</v>
      </c>
      <c r="AH244" s="11" t="s">
        <v>236</v>
      </c>
      <c r="AI244" s="11" t="n">
        <v>0</v>
      </c>
      <c r="AJ244" s="11" t="n">
        <v>0</v>
      </c>
      <c r="AK244" s="11" t="n">
        <v>3</v>
      </c>
      <c r="AL244" s="11" t="s">
        <v>233</v>
      </c>
      <c r="AM244" s="11" t="s">
        <v>237</v>
      </c>
      <c r="AN244" s="11" t="s">
        <v>235</v>
      </c>
      <c r="AO244" s="11" t="n">
        <v>160</v>
      </c>
      <c r="AP244" s="11" t="s">
        <v>236</v>
      </c>
      <c r="AQ244" s="11" t="n">
        <v>0</v>
      </c>
      <c r="AR244" s="11" t="n">
        <v>0</v>
      </c>
    </row>
    <row r="245" customFormat="false" ht="15.75" hidden="false" customHeight="false" outlineLevel="0" collapsed="false">
      <c r="A245" s="11" t="n">
        <v>94967115</v>
      </c>
      <c r="B245" s="11" t="s">
        <v>1018</v>
      </c>
      <c r="C245" s="11" t="n">
        <v>94967115</v>
      </c>
      <c r="D245" s="11" t="s">
        <v>1018</v>
      </c>
      <c r="E245" s="11" t="s">
        <v>697</v>
      </c>
      <c r="F245" s="11" t="s">
        <v>294</v>
      </c>
      <c r="G245" s="11" t="s">
        <v>264</v>
      </c>
      <c r="H245" s="11" t="s">
        <v>24</v>
      </c>
      <c r="I245" s="11" t="s">
        <v>240</v>
      </c>
      <c r="J245" s="11" t="s">
        <v>289</v>
      </c>
      <c r="K245" s="11" t="n">
        <v>360</v>
      </c>
      <c r="L245" s="11"/>
      <c r="M245" s="11"/>
      <c r="N245" s="11"/>
      <c r="O245" s="43" t="n">
        <v>42246</v>
      </c>
      <c r="P245" s="11" t="s">
        <v>242</v>
      </c>
      <c r="Q245" s="11" t="n">
        <v>611723652</v>
      </c>
      <c r="R245" s="11" t="n">
        <v>60350</v>
      </c>
      <c r="S245" s="11" t="s">
        <v>1019</v>
      </c>
      <c r="T245" s="11"/>
      <c r="U245" s="11" t="n">
        <v>1</v>
      </c>
      <c r="V245" s="11" t="s">
        <v>233</v>
      </c>
      <c r="W245" s="11" t="s">
        <v>1018</v>
      </c>
      <c r="X245" s="11" t="s">
        <v>235</v>
      </c>
      <c r="Y245" s="11" t="n">
        <v>120</v>
      </c>
      <c r="Z245" s="11" t="s">
        <v>236</v>
      </c>
      <c r="AA245" s="11" t="n">
        <v>0</v>
      </c>
      <c r="AB245" s="11" t="n">
        <v>0</v>
      </c>
      <c r="AC245" s="11" t="n">
        <v>2</v>
      </c>
      <c r="AD245" s="11" t="s">
        <v>233</v>
      </c>
      <c r="AE245" s="11" t="s">
        <v>285</v>
      </c>
      <c r="AF245" s="11" t="s">
        <v>235</v>
      </c>
      <c r="AG245" s="11" t="n">
        <v>120</v>
      </c>
      <c r="AH245" s="11" t="s">
        <v>236</v>
      </c>
      <c r="AI245" s="11" t="n">
        <v>0</v>
      </c>
      <c r="AJ245" s="11" t="n">
        <v>0</v>
      </c>
      <c r="AK245" s="11" t="n">
        <v>3</v>
      </c>
      <c r="AL245" s="11" t="s">
        <v>233</v>
      </c>
      <c r="AM245" s="11" t="s">
        <v>237</v>
      </c>
      <c r="AN245" s="11" t="s">
        <v>235</v>
      </c>
      <c r="AO245" s="11" t="n">
        <v>120</v>
      </c>
      <c r="AP245" s="11" t="s">
        <v>236</v>
      </c>
      <c r="AQ245" s="11" t="n">
        <v>0</v>
      </c>
      <c r="AR245" s="11" t="n">
        <v>0</v>
      </c>
    </row>
    <row r="246" customFormat="false" ht="15.75" hidden="false" customHeight="false" outlineLevel="0" collapsed="false">
      <c r="A246" s="11" t="n">
        <v>94932766</v>
      </c>
      <c r="B246" s="11" t="s">
        <v>1020</v>
      </c>
      <c r="C246" s="11" t="n">
        <v>94932766</v>
      </c>
      <c r="D246" s="11" t="s">
        <v>1020</v>
      </c>
      <c r="E246" s="11" t="s">
        <v>701</v>
      </c>
      <c r="F246" s="11" t="s">
        <v>300</v>
      </c>
      <c r="G246" s="11" t="s">
        <v>270</v>
      </c>
      <c r="H246" s="11" t="s">
        <v>52</v>
      </c>
      <c r="I246" s="11" t="s">
        <v>263</v>
      </c>
      <c r="J246" s="11" t="s">
        <v>295</v>
      </c>
      <c r="K246" s="11" t="n">
        <v>360</v>
      </c>
      <c r="L246" s="11"/>
      <c r="M246" s="11"/>
      <c r="N246" s="11"/>
      <c r="O246" s="43" t="n">
        <v>42406</v>
      </c>
      <c r="P246" s="11" t="s">
        <v>231</v>
      </c>
      <c r="Q246" s="11" t="n">
        <v>655129530</v>
      </c>
      <c r="R246" s="11" t="n">
        <v>24210</v>
      </c>
      <c r="S246" s="11" t="s">
        <v>1021</v>
      </c>
      <c r="T246" s="11"/>
      <c r="U246" s="11" t="n">
        <v>1</v>
      </c>
      <c r="V246" s="11" t="s">
        <v>233</v>
      </c>
      <c r="W246" s="11" t="s">
        <v>1020</v>
      </c>
      <c r="X246" s="11" t="s">
        <v>235</v>
      </c>
      <c r="Y246" s="11" t="n">
        <v>120</v>
      </c>
      <c r="Z246" s="11" t="s">
        <v>236</v>
      </c>
      <c r="AA246" s="11" t="n">
        <v>0</v>
      </c>
      <c r="AB246" s="11" t="n">
        <v>0</v>
      </c>
      <c r="AC246" s="11" t="n">
        <v>2</v>
      </c>
      <c r="AD246" s="11" t="s">
        <v>233</v>
      </c>
      <c r="AE246" s="11" t="s">
        <v>285</v>
      </c>
      <c r="AF246" s="11" t="s">
        <v>235</v>
      </c>
      <c r="AG246" s="11" t="n">
        <v>120</v>
      </c>
      <c r="AH246" s="11" t="s">
        <v>236</v>
      </c>
      <c r="AI246" s="11" t="n">
        <v>0</v>
      </c>
      <c r="AJ246" s="11" t="n">
        <v>0</v>
      </c>
      <c r="AK246" s="11" t="n">
        <v>3</v>
      </c>
      <c r="AL246" s="11" t="s">
        <v>233</v>
      </c>
      <c r="AM246" s="11" t="s">
        <v>237</v>
      </c>
      <c r="AN246" s="11" t="s">
        <v>235</v>
      </c>
      <c r="AO246" s="11" t="n">
        <v>120</v>
      </c>
      <c r="AP246" s="11" t="s">
        <v>236</v>
      </c>
      <c r="AQ246" s="11" t="n">
        <v>0</v>
      </c>
      <c r="AR246" s="11" t="n">
        <v>0</v>
      </c>
    </row>
    <row r="247" customFormat="false" ht="15.75" hidden="false" customHeight="false" outlineLevel="0" collapsed="false">
      <c r="A247" s="11" t="n">
        <v>94828185</v>
      </c>
      <c r="B247" s="11" t="s">
        <v>1022</v>
      </c>
      <c r="C247" s="11" t="n">
        <v>94828183</v>
      </c>
      <c r="D247" s="11" t="s">
        <v>1022</v>
      </c>
      <c r="E247" s="11" t="s">
        <v>770</v>
      </c>
      <c r="F247" s="11" t="s">
        <v>305</v>
      </c>
      <c r="G247" s="11" t="s">
        <v>276</v>
      </c>
      <c r="H247" s="11"/>
      <c r="I247" s="11"/>
      <c r="J247" s="11"/>
      <c r="K247" s="11" t="n">
        <v>5</v>
      </c>
      <c r="L247" s="11" t="n">
        <v>5</v>
      </c>
      <c r="M247" s="11"/>
      <c r="N247" s="11"/>
      <c r="O247" s="11"/>
      <c r="P247" s="11"/>
      <c r="Q247" s="11" t="n">
        <v>670890947</v>
      </c>
      <c r="R247" s="11" t="n">
        <v>68890</v>
      </c>
      <c r="S247" s="11" t="s">
        <v>1023</v>
      </c>
      <c r="T247" s="11"/>
      <c r="U247" s="11" t="n">
        <v>1</v>
      </c>
      <c r="V247" s="11" t="s">
        <v>233</v>
      </c>
      <c r="W247" s="11" t="s">
        <v>1022</v>
      </c>
      <c r="X247" s="11" t="s">
        <v>235</v>
      </c>
      <c r="Y247" s="11" t="n">
        <v>5</v>
      </c>
      <c r="Z247" s="11" t="s">
        <v>236</v>
      </c>
      <c r="AA247" s="11" t="n">
        <v>0</v>
      </c>
      <c r="AB247" s="11" t="n">
        <v>0</v>
      </c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</row>
    <row r="248" customFormat="false" ht="15.75" hidden="false" customHeight="false" outlineLevel="0" collapsed="false">
      <c r="A248" s="11" t="n">
        <v>94828184</v>
      </c>
      <c r="B248" s="11" t="s">
        <v>1022</v>
      </c>
      <c r="C248" s="11" t="n">
        <v>94828183</v>
      </c>
      <c r="D248" s="11" t="s">
        <v>1022</v>
      </c>
      <c r="E248" s="11" t="s">
        <v>770</v>
      </c>
      <c r="F248" s="11" t="s">
        <v>305</v>
      </c>
      <c r="G248" s="11" t="s">
        <v>276</v>
      </c>
      <c r="H248" s="11" t="s">
        <v>52</v>
      </c>
      <c r="I248" s="11" t="s">
        <v>247</v>
      </c>
      <c r="J248" s="11" t="s">
        <v>301</v>
      </c>
      <c r="K248" s="11" t="n">
        <v>360</v>
      </c>
      <c r="L248" s="11"/>
      <c r="M248" s="11"/>
      <c r="N248" s="11"/>
      <c r="O248" s="43" t="n">
        <v>42571</v>
      </c>
      <c r="P248" s="11" t="s">
        <v>231</v>
      </c>
      <c r="Q248" s="11" t="n">
        <v>644065181</v>
      </c>
      <c r="R248" s="11" t="n">
        <v>21270</v>
      </c>
      <c r="S248" s="11" t="s">
        <v>1024</v>
      </c>
      <c r="T248" s="11"/>
      <c r="U248" s="11" t="n">
        <v>1</v>
      </c>
      <c r="V248" s="11" t="s">
        <v>233</v>
      </c>
      <c r="W248" s="11" t="s">
        <v>1022</v>
      </c>
      <c r="X248" s="11" t="s">
        <v>235</v>
      </c>
      <c r="Y248" s="11" t="n">
        <v>120</v>
      </c>
      <c r="Z248" s="11" t="s">
        <v>236</v>
      </c>
      <c r="AA248" s="11" t="n">
        <v>0</v>
      </c>
      <c r="AB248" s="11" t="n">
        <v>0</v>
      </c>
      <c r="AC248" s="11" t="n">
        <v>2</v>
      </c>
      <c r="AD248" s="11" t="s">
        <v>233</v>
      </c>
      <c r="AE248" s="11" t="s">
        <v>285</v>
      </c>
      <c r="AF248" s="11" t="s">
        <v>235</v>
      </c>
      <c r="AG248" s="11" t="n">
        <v>120</v>
      </c>
      <c r="AH248" s="11" t="s">
        <v>236</v>
      </c>
      <c r="AI248" s="11" t="n">
        <v>0</v>
      </c>
      <c r="AJ248" s="11" t="n">
        <v>0</v>
      </c>
      <c r="AK248" s="11" t="n">
        <v>3</v>
      </c>
      <c r="AL248" s="11" t="s">
        <v>233</v>
      </c>
      <c r="AM248" s="11" t="s">
        <v>237</v>
      </c>
      <c r="AN248" s="11" t="s">
        <v>235</v>
      </c>
      <c r="AO248" s="11" t="n">
        <v>120</v>
      </c>
      <c r="AP248" s="11" t="s">
        <v>236</v>
      </c>
      <c r="AQ248" s="11" t="n">
        <v>0</v>
      </c>
      <c r="AR248" s="11" t="n">
        <v>0</v>
      </c>
    </row>
    <row r="249" customFormat="false" ht="15.75" hidden="false" customHeight="false" outlineLevel="0" collapsed="false">
      <c r="A249" s="11" t="n">
        <v>94828183</v>
      </c>
      <c r="B249" s="11" t="s">
        <v>1022</v>
      </c>
      <c r="C249" s="11" t="n">
        <v>94828183</v>
      </c>
      <c r="D249" s="11" t="s">
        <v>1022</v>
      </c>
      <c r="E249" s="11" t="s">
        <v>770</v>
      </c>
      <c r="F249" s="11" t="s">
        <v>305</v>
      </c>
      <c r="G249" s="11" t="s">
        <v>276</v>
      </c>
      <c r="H249" s="11" t="s">
        <v>43</v>
      </c>
      <c r="I249" s="11" t="s">
        <v>247</v>
      </c>
      <c r="J249" s="11" t="s">
        <v>306</v>
      </c>
      <c r="K249" s="11" t="n">
        <v>330</v>
      </c>
      <c r="L249" s="11"/>
      <c r="M249" s="11"/>
      <c r="N249" s="11"/>
      <c r="O249" s="43" t="n">
        <v>43733</v>
      </c>
      <c r="P249" s="11" t="s">
        <v>242</v>
      </c>
      <c r="Q249" s="11" t="n">
        <v>732385022</v>
      </c>
      <c r="R249" s="11" t="n">
        <v>68510</v>
      </c>
      <c r="S249" s="11" t="s">
        <v>1025</v>
      </c>
      <c r="T249" s="11"/>
      <c r="U249" s="11" t="n">
        <v>1</v>
      </c>
      <c r="V249" s="11" t="s">
        <v>233</v>
      </c>
      <c r="W249" s="11" t="s">
        <v>1022</v>
      </c>
      <c r="X249" s="11" t="s">
        <v>235</v>
      </c>
      <c r="Y249" s="11" t="n">
        <v>110</v>
      </c>
      <c r="Z249" s="11" t="s">
        <v>236</v>
      </c>
      <c r="AA249" s="11" t="n">
        <v>0</v>
      </c>
      <c r="AB249" s="11" t="n">
        <v>0</v>
      </c>
      <c r="AC249" s="11" t="n">
        <v>2</v>
      </c>
      <c r="AD249" s="11" t="s">
        <v>233</v>
      </c>
      <c r="AE249" s="11" t="s">
        <v>285</v>
      </c>
      <c r="AF249" s="11" t="s">
        <v>235</v>
      </c>
      <c r="AG249" s="11" t="n">
        <v>110</v>
      </c>
      <c r="AH249" s="11" t="s">
        <v>236</v>
      </c>
      <c r="AI249" s="11" t="n">
        <v>0</v>
      </c>
      <c r="AJ249" s="11" t="n">
        <v>0</v>
      </c>
      <c r="AK249" s="11" t="n">
        <v>3</v>
      </c>
      <c r="AL249" s="11" t="s">
        <v>233</v>
      </c>
      <c r="AM249" s="11" t="s">
        <v>237</v>
      </c>
      <c r="AN249" s="11" t="s">
        <v>235</v>
      </c>
      <c r="AO249" s="11" t="n">
        <v>110</v>
      </c>
      <c r="AP249" s="11" t="s">
        <v>236</v>
      </c>
      <c r="AQ249" s="11" t="n">
        <v>0</v>
      </c>
      <c r="AR249" s="11" t="n">
        <v>0</v>
      </c>
    </row>
    <row r="250" customFormat="false" ht="15.75" hidden="false" customHeight="false" outlineLevel="0" collapsed="false">
      <c r="A250" s="11" t="n">
        <v>94805640</v>
      </c>
      <c r="B250" s="11" t="s">
        <v>1026</v>
      </c>
      <c r="C250" s="11" t="n">
        <v>94805639</v>
      </c>
      <c r="D250" s="11" t="s">
        <v>1026</v>
      </c>
      <c r="E250" s="11" t="s">
        <v>838</v>
      </c>
      <c r="F250" s="11" t="s">
        <v>308</v>
      </c>
      <c r="G250" s="11" t="s">
        <v>282</v>
      </c>
      <c r="H250" s="11" t="s">
        <v>26</v>
      </c>
      <c r="I250" s="11" t="s">
        <v>253</v>
      </c>
      <c r="J250" s="11" t="s">
        <v>313</v>
      </c>
      <c r="K250" s="11" t="n">
        <v>396</v>
      </c>
      <c r="L250" s="11"/>
      <c r="M250" s="11"/>
      <c r="N250" s="11"/>
      <c r="O250" s="43" t="n">
        <v>39983</v>
      </c>
      <c r="P250" s="11" t="s">
        <v>231</v>
      </c>
      <c r="Q250" s="11" t="n">
        <v>648751457</v>
      </c>
      <c r="R250" s="11" t="n">
        <v>24380</v>
      </c>
      <c r="S250" s="11" t="s">
        <v>1027</v>
      </c>
      <c r="T250" s="11"/>
      <c r="U250" s="11" t="n">
        <v>1</v>
      </c>
      <c r="V250" s="11" t="s">
        <v>233</v>
      </c>
      <c r="W250" s="11" t="s">
        <v>1026</v>
      </c>
      <c r="X250" s="11" t="s">
        <v>235</v>
      </c>
      <c r="Y250" s="11" t="n">
        <v>132</v>
      </c>
      <c r="Z250" s="11" t="s">
        <v>236</v>
      </c>
      <c r="AA250" s="11" t="n">
        <v>0</v>
      </c>
      <c r="AB250" s="11" t="n">
        <v>0</v>
      </c>
      <c r="AC250" s="11" t="n">
        <v>2</v>
      </c>
      <c r="AD250" s="11" t="s">
        <v>233</v>
      </c>
      <c r="AE250" s="11" t="s">
        <v>285</v>
      </c>
      <c r="AF250" s="11" t="s">
        <v>235</v>
      </c>
      <c r="AG250" s="11" t="n">
        <v>132</v>
      </c>
      <c r="AH250" s="11" t="s">
        <v>236</v>
      </c>
      <c r="AI250" s="11" t="n">
        <v>0</v>
      </c>
      <c r="AJ250" s="11" t="n">
        <v>0</v>
      </c>
      <c r="AK250" s="11" t="n">
        <v>3</v>
      </c>
      <c r="AL250" s="11" t="s">
        <v>233</v>
      </c>
      <c r="AM250" s="11" t="s">
        <v>237</v>
      </c>
      <c r="AN250" s="11" t="s">
        <v>235</v>
      </c>
      <c r="AO250" s="11" t="n">
        <v>132</v>
      </c>
      <c r="AP250" s="11" t="s">
        <v>236</v>
      </c>
      <c r="AQ250" s="11" t="n">
        <v>0</v>
      </c>
      <c r="AR250" s="11" t="n">
        <v>0</v>
      </c>
    </row>
    <row r="251" customFormat="false" ht="15.75" hidden="false" customHeight="false" outlineLevel="0" collapsed="false">
      <c r="A251" s="11" t="n">
        <v>94805639</v>
      </c>
      <c r="B251" s="11" t="s">
        <v>1026</v>
      </c>
      <c r="C251" s="11" t="n">
        <v>94805639</v>
      </c>
      <c r="D251" s="11" t="s">
        <v>1026</v>
      </c>
      <c r="E251" s="11" t="s">
        <v>838</v>
      </c>
      <c r="F251" s="11" t="s">
        <v>308</v>
      </c>
      <c r="G251" s="11" t="s">
        <v>282</v>
      </c>
      <c r="H251" s="11" t="s">
        <v>30</v>
      </c>
      <c r="I251" s="11" t="s">
        <v>253</v>
      </c>
      <c r="J251" s="11" t="s">
        <v>313</v>
      </c>
      <c r="K251" s="11" t="n">
        <v>0</v>
      </c>
      <c r="L251" s="11"/>
      <c r="M251" s="11"/>
      <c r="N251" s="11"/>
      <c r="O251" s="43" t="n">
        <v>39983</v>
      </c>
      <c r="P251" s="11" t="s">
        <v>242</v>
      </c>
      <c r="Q251" s="11" t="n">
        <v>701495994</v>
      </c>
      <c r="R251" s="11" t="n">
        <v>50720</v>
      </c>
      <c r="S251" s="11" t="s">
        <v>1028</v>
      </c>
      <c r="T251" s="11" t="s">
        <v>1029</v>
      </c>
      <c r="U251" s="11" t="n">
        <v>1</v>
      </c>
      <c r="V251" s="11" t="s">
        <v>233</v>
      </c>
      <c r="W251" s="11" t="s">
        <v>1026</v>
      </c>
      <c r="X251" s="11" t="s">
        <v>235</v>
      </c>
      <c r="Y251" s="11" t="n">
        <v>0</v>
      </c>
      <c r="Z251" s="11" t="s">
        <v>236</v>
      </c>
      <c r="AA251" s="11" t="n">
        <v>0</v>
      </c>
      <c r="AB251" s="11" t="n">
        <v>0</v>
      </c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</row>
    <row r="252" customFormat="false" ht="15.75" hidden="false" customHeight="false" outlineLevel="0" collapsed="false">
      <c r="A252" s="11" t="n">
        <v>94785265</v>
      </c>
      <c r="B252" s="11" t="s">
        <v>1030</v>
      </c>
      <c r="C252" s="11" t="n">
        <v>94785265</v>
      </c>
      <c r="D252" s="11" t="s">
        <v>1030</v>
      </c>
      <c r="E252" s="11" t="s">
        <v>896</v>
      </c>
      <c r="F252" s="11" t="s">
        <v>312</v>
      </c>
      <c r="G252" s="11" t="s">
        <v>289</v>
      </c>
      <c r="H252" s="11" t="s">
        <v>24</v>
      </c>
      <c r="I252" s="11" t="s">
        <v>257</v>
      </c>
      <c r="J252" s="11" t="s">
        <v>321</v>
      </c>
      <c r="K252" s="11" t="n">
        <v>360</v>
      </c>
      <c r="L252" s="11"/>
      <c r="M252" s="11"/>
      <c r="N252" s="11"/>
      <c r="O252" s="44" t="n">
        <v>41923</v>
      </c>
      <c r="P252" s="11" t="s">
        <v>231</v>
      </c>
      <c r="Q252" s="11" t="n">
        <v>752459950</v>
      </c>
      <c r="R252" s="11" t="n">
        <v>71400</v>
      </c>
      <c r="S252" s="11" t="s">
        <v>1031</v>
      </c>
      <c r="T252" s="11"/>
      <c r="U252" s="11" t="n">
        <v>1</v>
      </c>
      <c r="V252" s="11" t="s">
        <v>233</v>
      </c>
      <c r="W252" s="11" t="s">
        <v>1030</v>
      </c>
      <c r="X252" s="11" t="s">
        <v>235</v>
      </c>
      <c r="Y252" s="11" t="n">
        <v>120</v>
      </c>
      <c r="Z252" s="11" t="s">
        <v>236</v>
      </c>
      <c r="AA252" s="11" t="n">
        <v>0</v>
      </c>
      <c r="AB252" s="11" t="n">
        <v>0</v>
      </c>
      <c r="AC252" s="11" t="n">
        <v>2</v>
      </c>
      <c r="AD252" s="11" t="s">
        <v>233</v>
      </c>
      <c r="AE252" s="11" t="s">
        <v>285</v>
      </c>
      <c r="AF252" s="11" t="s">
        <v>235</v>
      </c>
      <c r="AG252" s="11" t="n">
        <v>120</v>
      </c>
      <c r="AH252" s="11" t="s">
        <v>236</v>
      </c>
      <c r="AI252" s="11" t="n">
        <v>0</v>
      </c>
      <c r="AJ252" s="11" t="n">
        <v>0</v>
      </c>
      <c r="AK252" s="11" t="n">
        <v>3</v>
      </c>
      <c r="AL252" s="11" t="s">
        <v>233</v>
      </c>
      <c r="AM252" s="11" t="s">
        <v>237</v>
      </c>
      <c r="AN252" s="11" t="s">
        <v>235</v>
      </c>
      <c r="AO252" s="11" t="n">
        <v>120</v>
      </c>
      <c r="AP252" s="11" t="s">
        <v>236</v>
      </c>
      <c r="AQ252" s="11" t="n">
        <v>0</v>
      </c>
      <c r="AR252" s="11" t="n">
        <v>0</v>
      </c>
    </row>
    <row r="253" customFormat="false" ht="15.75" hidden="false" customHeight="false" outlineLevel="0" collapsed="false">
      <c r="A253" s="11" t="n">
        <v>94762102</v>
      </c>
      <c r="B253" s="11" t="s">
        <v>1032</v>
      </c>
      <c r="C253" s="11" t="n">
        <v>94762101</v>
      </c>
      <c r="D253" s="11" t="s">
        <v>1032</v>
      </c>
      <c r="E253" s="11" t="s">
        <v>899</v>
      </c>
      <c r="F253" s="11" t="s">
        <v>320</v>
      </c>
      <c r="G253" s="11" t="s">
        <v>295</v>
      </c>
      <c r="H253" s="11" t="s">
        <v>52</v>
      </c>
      <c r="I253" s="11" t="s">
        <v>263</v>
      </c>
      <c r="J253" s="11" t="s">
        <v>325</v>
      </c>
      <c r="K253" s="11" t="n">
        <v>360</v>
      </c>
      <c r="L253" s="11"/>
      <c r="M253" s="11"/>
      <c r="N253" s="11"/>
      <c r="O253" s="43" t="n">
        <v>42262</v>
      </c>
      <c r="P253" s="11" t="s">
        <v>242</v>
      </c>
      <c r="Q253" s="11" t="n">
        <v>687362996</v>
      </c>
      <c r="R253" s="11" t="n">
        <v>86230</v>
      </c>
      <c r="S253" s="11" t="s">
        <v>1033</v>
      </c>
      <c r="T253" s="11"/>
      <c r="U253" s="11" t="n">
        <v>1</v>
      </c>
      <c r="V253" s="11" t="s">
        <v>233</v>
      </c>
      <c r="W253" s="11" t="s">
        <v>1032</v>
      </c>
      <c r="X253" s="11" t="s">
        <v>235</v>
      </c>
      <c r="Y253" s="11" t="n">
        <v>120</v>
      </c>
      <c r="Z253" s="11" t="s">
        <v>236</v>
      </c>
      <c r="AA253" s="11" t="n">
        <v>0</v>
      </c>
      <c r="AB253" s="11" t="n">
        <v>0</v>
      </c>
      <c r="AC253" s="11" t="n">
        <v>2</v>
      </c>
      <c r="AD253" s="11" t="s">
        <v>233</v>
      </c>
      <c r="AE253" s="11" t="s">
        <v>285</v>
      </c>
      <c r="AF253" s="11" t="s">
        <v>235</v>
      </c>
      <c r="AG253" s="11" t="n">
        <v>120</v>
      </c>
      <c r="AH253" s="11" t="s">
        <v>236</v>
      </c>
      <c r="AI253" s="11" t="n">
        <v>0</v>
      </c>
      <c r="AJ253" s="11" t="n">
        <v>0</v>
      </c>
      <c r="AK253" s="11" t="n">
        <v>3</v>
      </c>
      <c r="AL253" s="11" t="s">
        <v>233</v>
      </c>
      <c r="AM253" s="11" t="s">
        <v>237</v>
      </c>
      <c r="AN253" s="11" t="s">
        <v>235</v>
      </c>
      <c r="AO253" s="11" t="n">
        <v>120</v>
      </c>
      <c r="AP253" s="11" t="s">
        <v>236</v>
      </c>
      <c r="AQ253" s="11" t="n">
        <v>0</v>
      </c>
      <c r="AR253" s="11" t="n">
        <v>0</v>
      </c>
    </row>
    <row r="254" customFormat="false" ht="15.75" hidden="false" customHeight="false" outlineLevel="0" collapsed="false">
      <c r="A254" s="11" t="n">
        <v>94762101</v>
      </c>
      <c r="B254" s="11" t="s">
        <v>1032</v>
      </c>
      <c r="C254" s="11" t="n">
        <v>94762101</v>
      </c>
      <c r="D254" s="11" t="s">
        <v>1032</v>
      </c>
      <c r="E254" s="11" t="s">
        <v>899</v>
      </c>
      <c r="F254" s="11" t="s">
        <v>320</v>
      </c>
      <c r="G254" s="11" t="s">
        <v>295</v>
      </c>
      <c r="H254" s="11" t="s">
        <v>50</v>
      </c>
      <c r="I254" s="11" t="s">
        <v>312</v>
      </c>
      <c r="J254" s="11" t="s">
        <v>325</v>
      </c>
      <c r="K254" s="11" t="n">
        <v>396</v>
      </c>
      <c r="L254" s="11"/>
      <c r="M254" s="11"/>
      <c r="N254" s="11"/>
      <c r="O254" s="44" t="n">
        <v>40893</v>
      </c>
      <c r="P254" s="11" t="s">
        <v>242</v>
      </c>
      <c r="Q254" s="11" t="n">
        <v>702732446</v>
      </c>
      <c r="R254" s="11" t="n">
        <v>54890</v>
      </c>
      <c r="S254" s="11" t="s">
        <v>1034</v>
      </c>
      <c r="T254" s="11"/>
      <c r="U254" s="11" t="n">
        <v>1</v>
      </c>
      <c r="V254" s="11" t="s">
        <v>233</v>
      </c>
      <c r="W254" s="11" t="s">
        <v>1032</v>
      </c>
      <c r="X254" s="11" t="s">
        <v>235</v>
      </c>
      <c r="Y254" s="11" t="n">
        <v>132</v>
      </c>
      <c r="Z254" s="11" t="s">
        <v>236</v>
      </c>
      <c r="AA254" s="11" t="n">
        <v>0</v>
      </c>
      <c r="AB254" s="11" t="n">
        <v>0</v>
      </c>
      <c r="AC254" s="11" t="n">
        <v>2</v>
      </c>
      <c r="AD254" s="11" t="s">
        <v>233</v>
      </c>
      <c r="AE254" s="11" t="s">
        <v>285</v>
      </c>
      <c r="AF254" s="11" t="s">
        <v>235</v>
      </c>
      <c r="AG254" s="11" t="n">
        <v>132</v>
      </c>
      <c r="AH254" s="11" t="s">
        <v>236</v>
      </c>
      <c r="AI254" s="11" t="n">
        <v>0</v>
      </c>
      <c r="AJ254" s="11" t="n">
        <v>0</v>
      </c>
      <c r="AK254" s="11" t="n">
        <v>3</v>
      </c>
      <c r="AL254" s="11" t="s">
        <v>233</v>
      </c>
      <c r="AM254" s="11" t="s">
        <v>237</v>
      </c>
      <c r="AN254" s="11" t="s">
        <v>235</v>
      </c>
      <c r="AO254" s="11" t="n">
        <v>132</v>
      </c>
      <c r="AP254" s="11" t="s">
        <v>236</v>
      </c>
      <c r="AQ254" s="11" t="n">
        <v>0</v>
      </c>
      <c r="AR254" s="11" t="n">
        <v>0</v>
      </c>
    </row>
    <row r="255" customFormat="false" ht="15.75" hidden="false" customHeight="false" outlineLevel="0" collapsed="false">
      <c r="A255" s="11" t="n">
        <v>94760628</v>
      </c>
      <c r="B255" s="11" t="s">
        <v>1035</v>
      </c>
      <c r="C255" s="11" t="n">
        <v>94760628</v>
      </c>
      <c r="D255" s="11" t="s">
        <v>1035</v>
      </c>
      <c r="E255" s="11" t="s">
        <v>1036</v>
      </c>
      <c r="F255" s="11" t="s">
        <v>229</v>
      </c>
      <c r="G255" s="11" t="s">
        <v>301</v>
      </c>
      <c r="H255" s="11" t="s">
        <v>34</v>
      </c>
      <c r="I255" s="11" t="s">
        <v>269</v>
      </c>
      <c r="J255" s="11" t="s">
        <v>334</v>
      </c>
      <c r="K255" s="11" t="n">
        <v>345</v>
      </c>
      <c r="L255" s="11"/>
      <c r="M255" s="11"/>
      <c r="N255" s="11"/>
      <c r="O255" s="43" t="n">
        <v>42920</v>
      </c>
      <c r="P255" s="11"/>
      <c r="Q255" s="11" t="n">
        <v>790840469</v>
      </c>
      <c r="R255" s="11" t="n">
        <v>63320</v>
      </c>
      <c r="S255" s="11" t="s">
        <v>1037</v>
      </c>
      <c r="T255" s="11"/>
      <c r="U255" s="11" t="n">
        <v>1</v>
      </c>
      <c r="V255" s="11" t="s">
        <v>233</v>
      </c>
      <c r="W255" s="11" t="s">
        <v>1035</v>
      </c>
      <c r="X255" s="11" t="s">
        <v>235</v>
      </c>
      <c r="Y255" s="11" t="n">
        <v>115</v>
      </c>
      <c r="Z255" s="11" t="s">
        <v>236</v>
      </c>
      <c r="AA255" s="11" t="n">
        <v>0</v>
      </c>
      <c r="AB255" s="11" t="n">
        <v>0</v>
      </c>
      <c r="AC255" s="11" t="n">
        <v>2</v>
      </c>
      <c r="AD255" s="11" t="s">
        <v>233</v>
      </c>
      <c r="AE255" s="11" t="s">
        <v>285</v>
      </c>
      <c r="AF255" s="11" t="s">
        <v>235</v>
      </c>
      <c r="AG255" s="11" t="n">
        <v>115</v>
      </c>
      <c r="AH255" s="11" t="s">
        <v>236</v>
      </c>
      <c r="AI255" s="11" t="n">
        <v>0</v>
      </c>
      <c r="AJ255" s="11" t="n">
        <v>0</v>
      </c>
      <c r="AK255" s="11" t="n">
        <v>3</v>
      </c>
      <c r="AL255" s="11" t="s">
        <v>233</v>
      </c>
      <c r="AM255" s="11" t="s">
        <v>237</v>
      </c>
      <c r="AN255" s="11"/>
      <c r="AO255" s="11" t="n">
        <v>115</v>
      </c>
      <c r="AP255" s="11" t="s">
        <v>364</v>
      </c>
      <c r="AQ255" s="11" t="n">
        <v>0</v>
      </c>
      <c r="AR255" s="11" t="n">
        <v>0</v>
      </c>
    </row>
    <row r="256" customFormat="false" ht="15.75" hidden="false" customHeight="false" outlineLevel="0" collapsed="false">
      <c r="A256" s="11" t="n">
        <v>94727074</v>
      </c>
      <c r="B256" s="11" t="s">
        <v>1038</v>
      </c>
      <c r="C256" s="11" t="n">
        <v>94727074</v>
      </c>
      <c r="D256" s="11" t="s">
        <v>1038</v>
      </c>
      <c r="E256" s="11" t="s">
        <v>724</v>
      </c>
      <c r="F256" s="11" t="s">
        <v>240</v>
      </c>
      <c r="G256" s="11" t="s">
        <v>306</v>
      </c>
      <c r="H256" s="11" t="s">
        <v>33</v>
      </c>
      <c r="I256" s="11" t="s">
        <v>275</v>
      </c>
      <c r="J256" s="11" t="s">
        <v>230</v>
      </c>
      <c r="K256" s="11" t="n">
        <v>345</v>
      </c>
      <c r="L256" s="11"/>
      <c r="M256" s="11"/>
      <c r="N256" s="11"/>
      <c r="O256" s="44" t="n">
        <v>43087</v>
      </c>
      <c r="P256" s="11" t="s">
        <v>231</v>
      </c>
      <c r="Q256" s="11" t="n">
        <v>736345800</v>
      </c>
      <c r="R256" s="11" t="n">
        <v>29180</v>
      </c>
      <c r="S256" s="11" t="s">
        <v>1039</v>
      </c>
      <c r="T256" s="11"/>
      <c r="U256" s="11" t="n">
        <v>1</v>
      </c>
      <c r="V256" s="11" t="s">
        <v>233</v>
      </c>
      <c r="W256" s="11" t="s">
        <v>1038</v>
      </c>
      <c r="X256" s="11" t="s">
        <v>235</v>
      </c>
      <c r="Y256" s="11" t="n">
        <v>115</v>
      </c>
      <c r="Z256" s="11" t="s">
        <v>236</v>
      </c>
      <c r="AA256" s="11" t="n">
        <v>0</v>
      </c>
      <c r="AB256" s="11" t="n">
        <v>0</v>
      </c>
      <c r="AC256" s="11" t="n">
        <v>2</v>
      </c>
      <c r="AD256" s="11" t="s">
        <v>233</v>
      </c>
      <c r="AE256" s="11" t="s">
        <v>285</v>
      </c>
      <c r="AF256" s="11" t="s">
        <v>418</v>
      </c>
      <c r="AG256" s="11" t="n">
        <v>115</v>
      </c>
      <c r="AH256" s="11" t="s">
        <v>419</v>
      </c>
      <c r="AI256" s="11" t="n">
        <v>0</v>
      </c>
      <c r="AJ256" s="11" t="n">
        <v>0</v>
      </c>
      <c r="AK256" s="11" t="n">
        <v>3</v>
      </c>
      <c r="AL256" s="11" t="s">
        <v>233</v>
      </c>
      <c r="AM256" s="11" t="s">
        <v>237</v>
      </c>
      <c r="AN256" s="11"/>
      <c r="AO256" s="11" t="n">
        <v>115</v>
      </c>
      <c r="AP256" s="11" t="s">
        <v>364</v>
      </c>
      <c r="AQ256" s="11" t="n">
        <v>0</v>
      </c>
      <c r="AR256" s="11" t="n">
        <v>0</v>
      </c>
    </row>
    <row r="257" customFormat="false" ht="15.75" hidden="false" customHeight="false" outlineLevel="0" collapsed="false">
      <c r="A257" s="11" t="n">
        <v>94688482</v>
      </c>
      <c r="B257" s="11" t="s">
        <v>1040</v>
      </c>
      <c r="C257" s="11" t="n">
        <v>94688482</v>
      </c>
      <c r="D257" s="11" t="s">
        <v>1040</v>
      </c>
      <c r="E257" s="11" t="s">
        <v>1041</v>
      </c>
      <c r="F257" s="11" t="s">
        <v>247</v>
      </c>
      <c r="G257" s="11" t="s">
        <v>313</v>
      </c>
      <c r="H257" s="11" t="s">
        <v>43</v>
      </c>
      <c r="I257" s="11" t="s">
        <v>288</v>
      </c>
      <c r="J257" s="11" t="s">
        <v>241</v>
      </c>
      <c r="K257" s="11" t="n">
        <v>330</v>
      </c>
      <c r="L257" s="11"/>
      <c r="M257" s="11"/>
      <c r="N257" s="11"/>
      <c r="O257" s="43" t="n">
        <v>43497</v>
      </c>
      <c r="P257" s="11" t="s">
        <v>242</v>
      </c>
      <c r="Q257" s="11" t="n">
        <v>609525428</v>
      </c>
      <c r="R257" s="11" t="n">
        <v>25330</v>
      </c>
      <c r="S257" s="11" t="s">
        <v>1042</v>
      </c>
      <c r="T257" s="11"/>
      <c r="U257" s="11" t="n">
        <v>1</v>
      </c>
      <c r="V257" s="11" t="s">
        <v>233</v>
      </c>
      <c r="W257" s="11" t="s">
        <v>1040</v>
      </c>
      <c r="X257" s="11" t="s">
        <v>235</v>
      </c>
      <c r="Y257" s="11" t="n">
        <v>110</v>
      </c>
      <c r="Z257" s="11" t="s">
        <v>236</v>
      </c>
      <c r="AA257" s="11" t="n">
        <v>0</v>
      </c>
      <c r="AB257" s="11" t="n">
        <v>0</v>
      </c>
      <c r="AC257" s="11" t="n">
        <v>2</v>
      </c>
      <c r="AD257" s="11" t="s">
        <v>233</v>
      </c>
      <c r="AE257" s="11" t="s">
        <v>285</v>
      </c>
      <c r="AF257" s="11" t="s">
        <v>418</v>
      </c>
      <c r="AG257" s="11" t="n">
        <v>110</v>
      </c>
      <c r="AH257" s="11" t="s">
        <v>419</v>
      </c>
      <c r="AI257" s="11" t="n">
        <v>0</v>
      </c>
      <c r="AJ257" s="11" t="n">
        <v>0</v>
      </c>
      <c r="AK257" s="11" t="n">
        <v>3</v>
      </c>
      <c r="AL257" s="11" t="s">
        <v>233</v>
      </c>
      <c r="AM257" s="11" t="s">
        <v>237</v>
      </c>
      <c r="AN257" s="11"/>
      <c r="AO257" s="11" t="n">
        <v>110</v>
      </c>
      <c r="AP257" s="11" t="s">
        <v>364</v>
      </c>
      <c r="AQ257" s="11" t="n">
        <v>0</v>
      </c>
      <c r="AR257" s="11" t="n">
        <v>0</v>
      </c>
    </row>
    <row r="258" customFormat="false" ht="15.75" hidden="false" customHeight="false" outlineLevel="0" collapsed="false">
      <c r="A258" s="11" t="n">
        <v>94649429</v>
      </c>
      <c r="B258" s="11" t="s">
        <v>1043</v>
      </c>
      <c r="C258" s="11" t="n">
        <v>94649429</v>
      </c>
      <c r="D258" s="11" t="s">
        <v>1043</v>
      </c>
      <c r="E258" s="11" t="s">
        <v>909</v>
      </c>
      <c r="F258" s="11" t="s">
        <v>253</v>
      </c>
      <c r="G258" s="11" t="s">
        <v>321</v>
      </c>
      <c r="H258" s="11" t="s">
        <v>43</v>
      </c>
      <c r="I258" s="11" t="s">
        <v>281</v>
      </c>
      <c r="J258" s="11" t="s">
        <v>248</v>
      </c>
      <c r="K258" s="11" t="n">
        <v>330</v>
      </c>
      <c r="L258" s="11"/>
      <c r="M258" s="11"/>
      <c r="N258" s="11"/>
      <c r="O258" s="44" t="n">
        <v>44145</v>
      </c>
      <c r="P258" s="11" t="s">
        <v>242</v>
      </c>
      <c r="Q258" s="11" t="n">
        <v>650412041</v>
      </c>
      <c r="R258" s="11" t="n">
        <v>70800</v>
      </c>
      <c r="S258" s="11" t="s">
        <v>1044</v>
      </c>
      <c r="T258" s="11"/>
      <c r="U258" s="11" t="n">
        <v>1</v>
      </c>
      <c r="V258" s="11" t="s">
        <v>233</v>
      </c>
      <c r="W258" s="11" t="s">
        <v>1043</v>
      </c>
      <c r="X258" s="11" t="s">
        <v>235</v>
      </c>
      <c r="Y258" s="11" t="n">
        <v>110</v>
      </c>
      <c r="Z258" s="11" t="s">
        <v>236</v>
      </c>
      <c r="AA258" s="11" t="n">
        <v>0</v>
      </c>
      <c r="AB258" s="11" t="n">
        <v>0</v>
      </c>
      <c r="AC258" s="11" t="n">
        <v>2</v>
      </c>
      <c r="AD258" s="11" t="s">
        <v>233</v>
      </c>
      <c r="AE258" s="11" t="s">
        <v>285</v>
      </c>
      <c r="AF258" s="11" t="s">
        <v>235</v>
      </c>
      <c r="AG258" s="11" t="n">
        <v>110</v>
      </c>
      <c r="AH258" s="11" t="s">
        <v>236</v>
      </c>
      <c r="AI258" s="11" t="n">
        <v>0</v>
      </c>
      <c r="AJ258" s="11" t="n">
        <v>0</v>
      </c>
      <c r="AK258" s="11" t="n">
        <v>3</v>
      </c>
      <c r="AL258" s="11" t="s">
        <v>233</v>
      </c>
      <c r="AM258" s="11" t="s">
        <v>237</v>
      </c>
      <c r="AN258" s="11" t="s">
        <v>235</v>
      </c>
      <c r="AO258" s="11" t="n">
        <v>110</v>
      </c>
      <c r="AP258" s="11" t="s">
        <v>236</v>
      </c>
      <c r="AQ258" s="11" t="n">
        <v>0</v>
      </c>
      <c r="AR258" s="11" t="n">
        <v>0</v>
      </c>
    </row>
    <row r="259" customFormat="false" ht="15.75" hidden="false" customHeight="false" outlineLevel="0" collapsed="false">
      <c r="A259" s="11" t="n">
        <v>94620990</v>
      </c>
      <c r="B259" s="11" t="s">
        <v>1045</v>
      </c>
      <c r="C259" s="11" t="n">
        <v>94620990</v>
      </c>
      <c r="D259" s="11" t="s">
        <v>1045</v>
      </c>
      <c r="E259" s="11" t="s">
        <v>960</v>
      </c>
      <c r="F259" s="11" t="s">
        <v>257</v>
      </c>
      <c r="G259" s="11" t="s">
        <v>325</v>
      </c>
      <c r="H259" s="11" t="s">
        <v>40</v>
      </c>
      <c r="I259" s="11" t="s">
        <v>288</v>
      </c>
      <c r="J259" s="11" t="s">
        <v>258</v>
      </c>
      <c r="K259" s="11" t="n">
        <v>396</v>
      </c>
      <c r="L259" s="11"/>
      <c r="M259" s="11"/>
      <c r="N259" s="11"/>
      <c r="O259" s="43" t="n">
        <v>40033</v>
      </c>
      <c r="P259" s="11" t="s">
        <v>231</v>
      </c>
      <c r="Q259" s="11" t="n">
        <v>690144114</v>
      </c>
      <c r="R259" s="11" t="n">
        <v>8260</v>
      </c>
      <c r="S259" s="11" t="s">
        <v>1046</v>
      </c>
      <c r="T259" s="11"/>
      <c r="U259" s="11" t="n">
        <v>1</v>
      </c>
      <c r="V259" s="11" t="s">
        <v>233</v>
      </c>
      <c r="W259" s="11" t="s">
        <v>1045</v>
      </c>
      <c r="X259" s="11" t="s">
        <v>235</v>
      </c>
      <c r="Y259" s="11" t="n">
        <v>132</v>
      </c>
      <c r="Z259" s="11" t="s">
        <v>236</v>
      </c>
      <c r="AA259" s="11" t="n">
        <v>0</v>
      </c>
      <c r="AB259" s="11" t="n">
        <v>0</v>
      </c>
      <c r="AC259" s="11" t="n">
        <v>2</v>
      </c>
      <c r="AD259" s="11" t="s">
        <v>233</v>
      </c>
      <c r="AE259" s="11" t="s">
        <v>285</v>
      </c>
      <c r="AF259" s="11" t="s">
        <v>235</v>
      </c>
      <c r="AG259" s="11" t="n">
        <v>132</v>
      </c>
      <c r="AH259" s="11" t="s">
        <v>236</v>
      </c>
      <c r="AI259" s="11" t="n">
        <v>0</v>
      </c>
      <c r="AJ259" s="11" t="n">
        <v>0</v>
      </c>
      <c r="AK259" s="11" t="n">
        <v>3</v>
      </c>
      <c r="AL259" s="11" t="s">
        <v>233</v>
      </c>
      <c r="AM259" s="11" t="s">
        <v>237</v>
      </c>
      <c r="AN259" s="11" t="s">
        <v>235</v>
      </c>
      <c r="AO259" s="11" t="n">
        <v>132</v>
      </c>
      <c r="AP259" s="11" t="s">
        <v>236</v>
      </c>
      <c r="AQ259" s="11" t="n">
        <v>0</v>
      </c>
      <c r="AR259" s="11" t="n">
        <v>0</v>
      </c>
    </row>
    <row r="260" customFormat="false" ht="15.75" hidden="false" customHeight="false" outlineLevel="0" collapsed="false">
      <c r="A260" s="11" t="n">
        <v>94613987</v>
      </c>
      <c r="B260" s="11" t="s">
        <v>1047</v>
      </c>
      <c r="C260" s="11" t="n">
        <v>94613986</v>
      </c>
      <c r="D260" s="11" t="s">
        <v>1047</v>
      </c>
      <c r="E260" s="11" t="s">
        <v>1048</v>
      </c>
      <c r="F260" s="11" t="s">
        <v>263</v>
      </c>
      <c r="G260" s="11" t="s">
        <v>334</v>
      </c>
      <c r="H260" s="11" t="s">
        <v>47</v>
      </c>
      <c r="I260" s="11" t="s">
        <v>294</v>
      </c>
      <c r="J260" s="11" t="s">
        <v>264</v>
      </c>
      <c r="K260" s="11" t="n">
        <v>330</v>
      </c>
      <c r="L260" s="11"/>
      <c r="M260" s="11"/>
      <c r="N260" s="11"/>
      <c r="O260" s="43" t="n">
        <v>44675</v>
      </c>
      <c r="P260" s="11" t="s">
        <v>242</v>
      </c>
      <c r="Q260" s="11" t="n">
        <v>621680309</v>
      </c>
      <c r="R260" s="11" t="n">
        <v>32300</v>
      </c>
      <c r="S260" s="11" t="s">
        <v>1049</v>
      </c>
      <c r="T260" s="11"/>
      <c r="U260" s="11" t="n">
        <v>1</v>
      </c>
      <c r="V260" s="11" t="s">
        <v>233</v>
      </c>
      <c r="W260" s="11" t="s">
        <v>1047</v>
      </c>
      <c r="X260" s="11" t="s">
        <v>235</v>
      </c>
      <c r="Y260" s="11" t="n">
        <v>110</v>
      </c>
      <c r="Z260" s="11" t="s">
        <v>236</v>
      </c>
      <c r="AA260" s="11" t="n">
        <v>0</v>
      </c>
      <c r="AB260" s="11" t="n">
        <v>0</v>
      </c>
      <c r="AC260" s="11" t="n">
        <v>2</v>
      </c>
      <c r="AD260" s="11" t="s">
        <v>233</v>
      </c>
      <c r="AE260" s="11" t="s">
        <v>285</v>
      </c>
      <c r="AF260" s="11" t="s">
        <v>235</v>
      </c>
      <c r="AG260" s="11" t="n">
        <v>110</v>
      </c>
      <c r="AH260" s="11" t="s">
        <v>236</v>
      </c>
      <c r="AI260" s="11" t="n">
        <v>0</v>
      </c>
      <c r="AJ260" s="11" t="n">
        <v>0</v>
      </c>
      <c r="AK260" s="11" t="n">
        <v>3</v>
      </c>
      <c r="AL260" s="11" t="s">
        <v>233</v>
      </c>
      <c r="AM260" s="11" t="s">
        <v>237</v>
      </c>
      <c r="AN260" s="11" t="s">
        <v>235</v>
      </c>
      <c r="AO260" s="11" t="n">
        <v>110</v>
      </c>
      <c r="AP260" s="11" t="s">
        <v>236</v>
      </c>
      <c r="AQ260" s="11" t="n">
        <v>0</v>
      </c>
      <c r="AR260" s="11" t="n">
        <v>0</v>
      </c>
    </row>
    <row r="261" customFormat="false" ht="15.75" hidden="false" customHeight="false" outlineLevel="0" collapsed="false">
      <c r="A261" s="11" t="n">
        <v>94613986</v>
      </c>
      <c r="B261" s="11" t="s">
        <v>1047</v>
      </c>
      <c r="C261" s="11" t="n">
        <v>94613986</v>
      </c>
      <c r="D261" s="11" t="s">
        <v>1047</v>
      </c>
      <c r="E261" s="11" t="s">
        <v>1048</v>
      </c>
      <c r="F261" s="11" t="s">
        <v>263</v>
      </c>
      <c r="G261" s="11" t="s">
        <v>334</v>
      </c>
      <c r="H261" s="11" t="s">
        <v>43</v>
      </c>
      <c r="I261" s="11" t="s">
        <v>253</v>
      </c>
      <c r="J261" s="11" t="s">
        <v>264</v>
      </c>
      <c r="K261" s="11" t="n">
        <v>330</v>
      </c>
      <c r="L261" s="11"/>
      <c r="M261" s="11"/>
      <c r="N261" s="11"/>
      <c r="O261" s="43" t="n">
        <v>43597</v>
      </c>
      <c r="P261" s="11" t="s">
        <v>242</v>
      </c>
      <c r="Q261" s="11" t="n">
        <v>752709964</v>
      </c>
      <c r="R261" s="11" t="n">
        <v>72340</v>
      </c>
      <c r="S261" s="11" t="s">
        <v>1050</v>
      </c>
      <c r="T261" s="11"/>
      <c r="U261" s="11" t="n">
        <v>1</v>
      </c>
      <c r="V261" s="11" t="s">
        <v>233</v>
      </c>
      <c r="W261" s="11" t="s">
        <v>1047</v>
      </c>
      <c r="X261" s="11" t="s">
        <v>235</v>
      </c>
      <c r="Y261" s="11" t="n">
        <v>110</v>
      </c>
      <c r="Z261" s="11" t="s">
        <v>236</v>
      </c>
      <c r="AA261" s="11" t="n">
        <v>0</v>
      </c>
      <c r="AB261" s="11" t="n">
        <v>0</v>
      </c>
      <c r="AC261" s="11" t="n">
        <v>2</v>
      </c>
      <c r="AD261" s="11" t="s">
        <v>233</v>
      </c>
      <c r="AE261" s="11" t="s">
        <v>285</v>
      </c>
      <c r="AF261" s="11" t="s">
        <v>235</v>
      </c>
      <c r="AG261" s="11" t="n">
        <v>110</v>
      </c>
      <c r="AH261" s="11" t="s">
        <v>236</v>
      </c>
      <c r="AI261" s="11" t="n">
        <v>0</v>
      </c>
      <c r="AJ261" s="11" t="n">
        <v>0</v>
      </c>
      <c r="AK261" s="11" t="n">
        <v>3</v>
      </c>
      <c r="AL261" s="11" t="s">
        <v>233</v>
      </c>
      <c r="AM261" s="11" t="s">
        <v>237</v>
      </c>
      <c r="AN261" s="11" t="s">
        <v>235</v>
      </c>
      <c r="AO261" s="11" t="n">
        <v>110</v>
      </c>
      <c r="AP261" s="11" t="s">
        <v>236</v>
      </c>
      <c r="AQ261" s="11" t="n">
        <v>0</v>
      </c>
      <c r="AR261" s="11" t="n">
        <v>0</v>
      </c>
    </row>
    <row r="262" customFormat="false" ht="15.75" hidden="false" customHeight="false" outlineLevel="0" collapsed="false">
      <c r="A262" s="11" t="n">
        <v>94609967</v>
      </c>
      <c r="B262" s="11" t="s">
        <v>1051</v>
      </c>
      <c r="C262" s="11" t="n">
        <v>94609967</v>
      </c>
      <c r="D262" s="11" t="s">
        <v>1051</v>
      </c>
      <c r="E262" s="11" t="s">
        <v>871</v>
      </c>
      <c r="F262" s="11" t="s">
        <v>275</v>
      </c>
      <c r="G262" s="11" t="s">
        <v>230</v>
      </c>
      <c r="H262" s="11" t="s">
        <v>35</v>
      </c>
      <c r="I262" s="11" t="s">
        <v>300</v>
      </c>
      <c r="J262" s="11" t="s">
        <v>270</v>
      </c>
      <c r="K262" s="11" t="n">
        <v>360</v>
      </c>
      <c r="L262" s="11"/>
      <c r="M262" s="11"/>
      <c r="N262" s="11"/>
      <c r="O262" s="43" t="n">
        <v>42441</v>
      </c>
      <c r="P262" s="11" t="s">
        <v>242</v>
      </c>
      <c r="Q262" s="11" t="n">
        <v>748904385</v>
      </c>
      <c r="R262" s="11" t="n">
        <v>52150</v>
      </c>
      <c r="S262" s="11" t="s">
        <v>1052</v>
      </c>
      <c r="T262" s="11"/>
      <c r="U262" s="11" t="n">
        <v>1</v>
      </c>
      <c r="V262" s="11" t="s">
        <v>233</v>
      </c>
      <c r="W262" s="11" t="s">
        <v>1051</v>
      </c>
      <c r="X262" s="11" t="s">
        <v>235</v>
      </c>
      <c r="Y262" s="11" t="n">
        <v>120</v>
      </c>
      <c r="Z262" s="11" t="s">
        <v>236</v>
      </c>
      <c r="AA262" s="11" t="n">
        <v>0</v>
      </c>
      <c r="AB262" s="11" t="n">
        <v>0</v>
      </c>
      <c r="AC262" s="11" t="n">
        <v>2</v>
      </c>
      <c r="AD262" s="11" t="s">
        <v>233</v>
      </c>
      <c r="AE262" s="11" t="s">
        <v>285</v>
      </c>
      <c r="AF262" s="11" t="s">
        <v>235</v>
      </c>
      <c r="AG262" s="11" t="n">
        <v>120</v>
      </c>
      <c r="AH262" s="11" t="s">
        <v>236</v>
      </c>
      <c r="AI262" s="11" t="n">
        <v>0</v>
      </c>
      <c r="AJ262" s="11" t="n">
        <v>0</v>
      </c>
      <c r="AK262" s="11" t="n">
        <v>3</v>
      </c>
      <c r="AL262" s="11" t="s">
        <v>233</v>
      </c>
      <c r="AM262" s="11" t="s">
        <v>237</v>
      </c>
      <c r="AN262" s="11" t="s">
        <v>235</v>
      </c>
      <c r="AO262" s="11" t="n">
        <v>120</v>
      </c>
      <c r="AP262" s="11" t="s">
        <v>236</v>
      </c>
      <c r="AQ262" s="11" t="n">
        <v>0</v>
      </c>
      <c r="AR262" s="11" t="n">
        <v>0</v>
      </c>
    </row>
    <row r="263" customFormat="false" ht="15.75" hidden="false" customHeight="false" outlineLevel="0" collapsed="false">
      <c r="A263" s="11" t="n">
        <v>94581697</v>
      </c>
      <c r="B263" s="11" t="s">
        <v>1053</v>
      </c>
      <c r="C263" s="11" t="n">
        <v>94581697</v>
      </c>
      <c r="D263" s="11" t="s">
        <v>1053</v>
      </c>
      <c r="E263" s="11" t="s">
        <v>1054</v>
      </c>
      <c r="F263" s="11" t="s">
        <v>288</v>
      </c>
      <c r="G263" s="11" t="s">
        <v>241</v>
      </c>
      <c r="H263" s="11" t="s">
        <v>25</v>
      </c>
      <c r="I263" s="11" t="s">
        <v>294</v>
      </c>
      <c r="J263" s="11" t="s">
        <v>276</v>
      </c>
      <c r="K263" s="11" t="n">
        <v>376.2</v>
      </c>
      <c r="L263" s="11"/>
      <c r="M263" s="11" t="s">
        <v>302</v>
      </c>
      <c r="N263" s="11" t="n">
        <v>19.8</v>
      </c>
      <c r="O263" s="44" t="n">
        <v>36483</v>
      </c>
      <c r="P263" s="11" t="s">
        <v>231</v>
      </c>
      <c r="Q263" s="11" t="n">
        <v>680079650</v>
      </c>
      <c r="R263" s="11" t="n">
        <v>59990</v>
      </c>
      <c r="S263" s="11" t="s">
        <v>1055</v>
      </c>
      <c r="T263" s="11"/>
      <c r="U263" s="11" t="n">
        <v>1</v>
      </c>
      <c r="V263" s="11" t="s">
        <v>233</v>
      </c>
      <c r="W263" s="11" t="s">
        <v>1053</v>
      </c>
      <c r="X263" s="11" t="s">
        <v>235</v>
      </c>
      <c r="Y263" s="11" t="n">
        <v>125.4</v>
      </c>
      <c r="Z263" s="11" t="s">
        <v>236</v>
      </c>
      <c r="AA263" s="11" t="n">
        <v>0</v>
      </c>
      <c r="AB263" s="11" t="n">
        <v>0</v>
      </c>
      <c r="AC263" s="11" t="n">
        <v>2</v>
      </c>
      <c r="AD263" s="11" t="s">
        <v>233</v>
      </c>
      <c r="AE263" s="11" t="s">
        <v>285</v>
      </c>
      <c r="AF263" s="11" t="s">
        <v>235</v>
      </c>
      <c r="AG263" s="11" t="n">
        <v>125.4</v>
      </c>
      <c r="AH263" s="11" t="s">
        <v>236</v>
      </c>
      <c r="AI263" s="11" t="n">
        <v>0</v>
      </c>
      <c r="AJ263" s="11" t="n">
        <v>0</v>
      </c>
      <c r="AK263" s="11" t="n">
        <v>3</v>
      </c>
      <c r="AL263" s="11" t="s">
        <v>233</v>
      </c>
      <c r="AM263" s="11" t="s">
        <v>237</v>
      </c>
      <c r="AN263" s="11" t="s">
        <v>235</v>
      </c>
      <c r="AO263" s="11" t="n">
        <v>125.4</v>
      </c>
      <c r="AP263" s="11" t="s">
        <v>236</v>
      </c>
      <c r="AQ263" s="11" t="n">
        <v>0</v>
      </c>
      <c r="AR263" s="11" t="n">
        <v>0</v>
      </c>
    </row>
    <row r="264" customFormat="false" ht="15.75" hidden="false" customHeight="false" outlineLevel="0" collapsed="false">
      <c r="A264" s="11" t="n">
        <v>94555860</v>
      </c>
      <c r="B264" s="11" t="s">
        <v>1056</v>
      </c>
      <c r="C264" s="11" t="n">
        <v>94555860</v>
      </c>
      <c r="D264" s="11" t="s">
        <v>1056</v>
      </c>
      <c r="E264" s="11" t="s">
        <v>817</v>
      </c>
      <c r="F264" s="11" t="s">
        <v>308</v>
      </c>
      <c r="G264" s="11" t="s">
        <v>248</v>
      </c>
      <c r="H264" s="11" t="s">
        <v>24</v>
      </c>
      <c r="I264" s="11" t="s">
        <v>305</v>
      </c>
      <c r="J264" s="11" t="s">
        <v>282</v>
      </c>
      <c r="K264" s="11" t="n">
        <v>360</v>
      </c>
      <c r="L264" s="11"/>
      <c r="M264" s="11"/>
      <c r="N264" s="11"/>
      <c r="O264" s="44" t="n">
        <v>42306</v>
      </c>
      <c r="P264" s="11"/>
      <c r="Q264" s="11" t="n">
        <v>679159275</v>
      </c>
      <c r="R264" s="11" t="n">
        <v>68130</v>
      </c>
      <c r="S264" s="11" t="s">
        <v>1057</v>
      </c>
      <c r="T264" s="11"/>
      <c r="U264" s="11" t="n">
        <v>1</v>
      </c>
      <c r="V264" s="11" t="s">
        <v>233</v>
      </c>
      <c r="W264" s="11" t="s">
        <v>1056</v>
      </c>
      <c r="X264" s="11" t="s">
        <v>235</v>
      </c>
      <c r="Y264" s="11" t="n">
        <v>120</v>
      </c>
      <c r="Z264" s="11" t="s">
        <v>236</v>
      </c>
      <c r="AA264" s="11" t="n">
        <v>0</v>
      </c>
      <c r="AB264" s="11" t="n">
        <v>0</v>
      </c>
      <c r="AC264" s="11" t="n">
        <v>2</v>
      </c>
      <c r="AD264" s="11" t="s">
        <v>233</v>
      </c>
      <c r="AE264" s="11" t="s">
        <v>285</v>
      </c>
      <c r="AF264" s="11" t="s">
        <v>235</v>
      </c>
      <c r="AG264" s="11" t="n">
        <v>120</v>
      </c>
      <c r="AH264" s="11" t="s">
        <v>236</v>
      </c>
      <c r="AI264" s="11" t="n">
        <v>0</v>
      </c>
      <c r="AJ264" s="11" t="n">
        <v>0</v>
      </c>
      <c r="AK264" s="11" t="n">
        <v>3</v>
      </c>
      <c r="AL264" s="11" t="s">
        <v>233</v>
      </c>
      <c r="AM264" s="11" t="s">
        <v>237</v>
      </c>
      <c r="AN264" s="11"/>
      <c r="AO264" s="11" t="n">
        <v>120</v>
      </c>
      <c r="AP264" s="11" t="s">
        <v>850</v>
      </c>
      <c r="AQ264" s="11" t="n">
        <v>0</v>
      </c>
      <c r="AR264" s="11" t="n">
        <v>0</v>
      </c>
    </row>
    <row r="265" customFormat="false" ht="15.75" hidden="false" customHeight="false" outlineLevel="0" collapsed="false">
      <c r="A265" s="11" t="n">
        <v>94548898</v>
      </c>
      <c r="B265" s="11" t="s">
        <v>1058</v>
      </c>
      <c r="C265" s="11" t="n">
        <v>94548896</v>
      </c>
      <c r="D265" s="11" t="s">
        <v>1058</v>
      </c>
      <c r="E265" s="11" t="s">
        <v>930</v>
      </c>
      <c r="F265" s="11" t="s">
        <v>269</v>
      </c>
      <c r="G265" s="11" t="s">
        <v>258</v>
      </c>
      <c r="H265" s="11"/>
      <c r="I265" s="11"/>
      <c r="J265" s="11"/>
      <c r="K265" s="11" t="n">
        <v>5</v>
      </c>
      <c r="L265" s="11" t="n">
        <v>5</v>
      </c>
      <c r="M265" s="11"/>
      <c r="N265" s="11"/>
      <c r="O265" s="11"/>
      <c r="P265" s="11"/>
      <c r="Q265" s="11" t="n">
        <v>652000672</v>
      </c>
      <c r="R265" s="11" t="n">
        <v>69850</v>
      </c>
      <c r="S265" s="11" t="s">
        <v>1059</v>
      </c>
      <c r="T265" s="11"/>
      <c r="U265" s="11" t="n">
        <v>1</v>
      </c>
      <c r="V265" s="11" t="s">
        <v>233</v>
      </c>
      <c r="W265" s="11" t="s">
        <v>1058</v>
      </c>
      <c r="X265" s="11" t="s">
        <v>235</v>
      </c>
      <c r="Y265" s="11" t="n">
        <v>5</v>
      </c>
      <c r="Z265" s="11" t="s">
        <v>236</v>
      </c>
      <c r="AA265" s="11" t="n">
        <v>0</v>
      </c>
      <c r="AB265" s="11" t="n">
        <v>0</v>
      </c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</row>
    <row r="266" customFormat="false" ht="15.75" hidden="false" customHeight="false" outlineLevel="0" collapsed="false">
      <c r="A266" s="11" t="n">
        <v>94548897</v>
      </c>
      <c r="B266" s="11" t="s">
        <v>1058</v>
      </c>
      <c r="C266" s="11" t="n">
        <v>94548896</v>
      </c>
      <c r="D266" s="11" t="s">
        <v>1058</v>
      </c>
      <c r="E266" s="11" t="s">
        <v>930</v>
      </c>
      <c r="F266" s="11" t="s">
        <v>269</v>
      </c>
      <c r="G266" s="11" t="s">
        <v>258</v>
      </c>
      <c r="H266" s="11" t="s">
        <v>38</v>
      </c>
      <c r="I266" s="11" t="s">
        <v>253</v>
      </c>
      <c r="J266" s="11" t="s">
        <v>289</v>
      </c>
      <c r="K266" s="11" t="n">
        <v>330</v>
      </c>
      <c r="L266" s="11"/>
      <c r="M266" s="11"/>
      <c r="N266" s="11"/>
      <c r="O266" s="44" t="n">
        <v>43812</v>
      </c>
      <c r="P266" s="11" t="s">
        <v>242</v>
      </c>
      <c r="Q266" s="11" t="n">
        <v>706805365</v>
      </c>
      <c r="R266" s="11" t="n">
        <v>42520</v>
      </c>
      <c r="S266" s="11" t="s">
        <v>1060</v>
      </c>
      <c r="T266" s="11"/>
      <c r="U266" s="11" t="n">
        <v>1</v>
      </c>
      <c r="V266" s="11" t="s">
        <v>233</v>
      </c>
      <c r="W266" s="11" t="s">
        <v>1058</v>
      </c>
      <c r="X266" s="11" t="s">
        <v>235</v>
      </c>
      <c r="Y266" s="11" t="n">
        <v>110</v>
      </c>
      <c r="Z266" s="11" t="s">
        <v>236</v>
      </c>
      <c r="AA266" s="11" t="n">
        <v>0</v>
      </c>
      <c r="AB266" s="11" t="n">
        <v>0</v>
      </c>
      <c r="AC266" s="11" t="n">
        <v>2</v>
      </c>
      <c r="AD266" s="11" t="s">
        <v>233</v>
      </c>
      <c r="AE266" s="11" t="s">
        <v>285</v>
      </c>
      <c r="AF266" s="11" t="s">
        <v>235</v>
      </c>
      <c r="AG266" s="11" t="n">
        <v>110</v>
      </c>
      <c r="AH266" s="11" t="s">
        <v>236</v>
      </c>
      <c r="AI266" s="11" t="n">
        <v>0</v>
      </c>
      <c r="AJ266" s="11" t="n">
        <v>0</v>
      </c>
      <c r="AK266" s="11" t="n">
        <v>3</v>
      </c>
      <c r="AL266" s="11" t="s">
        <v>233</v>
      </c>
      <c r="AM266" s="11" t="s">
        <v>237</v>
      </c>
      <c r="AN266" s="11" t="s">
        <v>235</v>
      </c>
      <c r="AO266" s="11" t="n">
        <v>110</v>
      </c>
      <c r="AP266" s="11" t="s">
        <v>236</v>
      </c>
      <c r="AQ266" s="11" t="n">
        <v>0</v>
      </c>
      <c r="AR266" s="11" t="n">
        <v>0</v>
      </c>
    </row>
    <row r="267" customFormat="false" ht="15.75" hidden="false" customHeight="false" outlineLevel="0" collapsed="false">
      <c r="A267" s="11" t="n">
        <v>94548896</v>
      </c>
      <c r="B267" s="11" t="s">
        <v>1058</v>
      </c>
      <c r="C267" s="11" t="n">
        <v>94548896</v>
      </c>
      <c r="D267" s="11" t="s">
        <v>1058</v>
      </c>
      <c r="E267" s="11" t="s">
        <v>930</v>
      </c>
      <c r="F267" s="11" t="s">
        <v>269</v>
      </c>
      <c r="G267" s="11" t="s">
        <v>258</v>
      </c>
      <c r="H267" s="11" t="s">
        <v>37</v>
      </c>
      <c r="I267" s="11" t="s">
        <v>308</v>
      </c>
      <c r="J267" s="11" t="s">
        <v>289</v>
      </c>
      <c r="K267" s="11" t="n">
        <v>396</v>
      </c>
      <c r="L267" s="11"/>
      <c r="M267" s="11"/>
      <c r="N267" s="11"/>
      <c r="O267" s="43" t="n">
        <v>40578</v>
      </c>
      <c r="P267" s="11" t="s">
        <v>242</v>
      </c>
      <c r="Q267" s="11" t="n">
        <v>682514622</v>
      </c>
      <c r="R267" s="11" t="n">
        <v>2340</v>
      </c>
      <c r="S267" s="11" t="s">
        <v>1061</v>
      </c>
      <c r="T267" s="11"/>
      <c r="U267" s="11" t="n">
        <v>1</v>
      </c>
      <c r="V267" s="11" t="s">
        <v>233</v>
      </c>
      <c r="W267" s="11" t="s">
        <v>1058</v>
      </c>
      <c r="X267" s="11" t="s">
        <v>235</v>
      </c>
      <c r="Y267" s="11" t="n">
        <v>132</v>
      </c>
      <c r="Z267" s="11" t="s">
        <v>236</v>
      </c>
      <c r="AA267" s="11" t="n">
        <v>0</v>
      </c>
      <c r="AB267" s="11" t="n">
        <v>0</v>
      </c>
      <c r="AC267" s="11" t="n">
        <v>2</v>
      </c>
      <c r="AD267" s="11" t="s">
        <v>233</v>
      </c>
      <c r="AE267" s="11" t="s">
        <v>285</v>
      </c>
      <c r="AF267" s="11" t="s">
        <v>235</v>
      </c>
      <c r="AG267" s="11" t="n">
        <v>132</v>
      </c>
      <c r="AH267" s="11" t="s">
        <v>236</v>
      </c>
      <c r="AI267" s="11" t="n">
        <v>0</v>
      </c>
      <c r="AJ267" s="11" t="n">
        <v>0</v>
      </c>
      <c r="AK267" s="11" t="n">
        <v>3</v>
      </c>
      <c r="AL267" s="11" t="s">
        <v>233</v>
      </c>
      <c r="AM267" s="11" t="s">
        <v>237</v>
      </c>
      <c r="AN267" s="11" t="s">
        <v>235</v>
      </c>
      <c r="AO267" s="11" t="n">
        <v>132</v>
      </c>
      <c r="AP267" s="11" t="s">
        <v>236</v>
      </c>
      <c r="AQ267" s="11" t="n">
        <v>0</v>
      </c>
      <c r="AR267" s="11" t="n">
        <v>0</v>
      </c>
    </row>
    <row r="268" customFormat="false" ht="15.75" hidden="false" customHeight="false" outlineLevel="0" collapsed="false">
      <c r="A268" s="11" t="n">
        <v>94524518</v>
      </c>
      <c r="B268" s="11" t="s">
        <v>1062</v>
      </c>
      <c r="C268" s="11" t="n">
        <v>94524515</v>
      </c>
      <c r="D268" s="11" t="s">
        <v>1062</v>
      </c>
      <c r="E268" s="11" t="s">
        <v>629</v>
      </c>
      <c r="F268" s="11" t="s">
        <v>275</v>
      </c>
      <c r="G268" s="11" t="s">
        <v>264</v>
      </c>
      <c r="H268" s="11" t="s">
        <v>38</v>
      </c>
      <c r="I268" s="11" t="s">
        <v>312</v>
      </c>
      <c r="J268" s="11" t="s">
        <v>295</v>
      </c>
      <c r="K268" s="11" t="n">
        <v>330</v>
      </c>
      <c r="L268" s="11"/>
      <c r="M268" s="11"/>
      <c r="N268" s="11"/>
      <c r="O268" s="43" t="n">
        <v>43727</v>
      </c>
      <c r="P268" s="11" t="s">
        <v>242</v>
      </c>
      <c r="Q268" s="11" t="n">
        <v>673927911</v>
      </c>
      <c r="R268" s="11" t="n">
        <v>82350</v>
      </c>
      <c r="S268" s="11" t="s">
        <v>1063</v>
      </c>
      <c r="T268" s="11"/>
      <c r="U268" s="11" t="n">
        <v>1</v>
      </c>
      <c r="V268" s="11" t="s">
        <v>233</v>
      </c>
      <c r="W268" s="11" t="s">
        <v>1062</v>
      </c>
      <c r="X268" s="11" t="s">
        <v>235</v>
      </c>
      <c r="Y268" s="11" t="n">
        <v>110</v>
      </c>
      <c r="Z268" s="11" t="s">
        <v>236</v>
      </c>
      <c r="AA268" s="11" t="n">
        <v>0</v>
      </c>
      <c r="AB268" s="11" t="n">
        <v>0</v>
      </c>
      <c r="AC268" s="11" t="n">
        <v>2</v>
      </c>
      <c r="AD268" s="11" t="s">
        <v>233</v>
      </c>
      <c r="AE268" s="11" t="s">
        <v>285</v>
      </c>
      <c r="AF268" s="11" t="s">
        <v>235</v>
      </c>
      <c r="AG268" s="11" t="n">
        <v>110</v>
      </c>
      <c r="AH268" s="11" t="s">
        <v>236</v>
      </c>
      <c r="AI268" s="11" t="n">
        <v>0</v>
      </c>
      <c r="AJ268" s="11" t="n">
        <v>0</v>
      </c>
      <c r="AK268" s="11" t="n">
        <v>3</v>
      </c>
      <c r="AL268" s="11" t="s">
        <v>233</v>
      </c>
      <c r="AM268" s="11" t="s">
        <v>237</v>
      </c>
      <c r="AN268" s="11" t="s">
        <v>235</v>
      </c>
      <c r="AO268" s="11" t="n">
        <v>110</v>
      </c>
      <c r="AP268" s="11" t="s">
        <v>236</v>
      </c>
      <c r="AQ268" s="11" t="n">
        <v>0</v>
      </c>
      <c r="AR268" s="11" t="n">
        <v>0</v>
      </c>
    </row>
    <row r="269" customFormat="false" ht="15.75" hidden="false" customHeight="false" outlineLevel="0" collapsed="false">
      <c r="A269" s="11" t="n">
        <v>94524515</v>
      </c>
      <c r="B269" s="11" t="s">
        <v>1062</v>
      </c>
      <c r="C269" s="11" t="n">
        <v>94524515</v>
      </c>
      <c r="D269" s="11" t="s">
        <v>1062</v>
      </c>
      <c r="E269" s="11" t="s">
        <v>629</v>
      </c>
      <c r="F269" s="11" t="s">
        <v>275</v>
      </c>
      <c r="G269" s="11" t="s">
        <v>264</v>
      </c>
      <c r="H269" s="11" t="s">
        <v>35</v>
      </c>
      <c r="I269" s="11" t="s">
        <v>320</v>
      </c>
      <c r="J269" s="11" t="s">
        <v>295</v>
      </c>
      <c r="K269" s="11" t="n">
        <v>360</v>
      </c>
      <c r="L269" s="11"/>
      <c r="M269" s="11"/>
      <c r="N269" s="11"/>
      <c r="O269" s="43" t="n">
        <v>42080</v>
      </c>
      <c r="P269" s="11" t="s">
        <v>242</v>
      </c>
      <c r="Q269" s="11" t="n">
        <v>613426894</v>
      </c>
      <c r="R269" s="11" t="n">
        <v>62124</v>
      </c>
      <c r="S269" s="11" t="s">
        <v>1064</v>
      </c>
      <c r="T269" s="11"/>
      <c r="U269" s="11" t="n">
        <v>1</v>
      </c>
      <c r="V269" s="11" t="s">
        <v>233</v>
      </c>
      <c r="W269" s="11" t="s">
        <v>1062</v>
      </c>
      <c r="X269" s="11" t="s">
        <v>235</v>
      </c>
      <c r="Y269" s="11" t="n">
        <v>120</v>
      </c>
      <c r="Z269" s="11" t="s">
        <v>236</v>
      </c>
      <c r="AA269" s="11" t="n">
        <v>0</v>
      </c>
      <c r="AB269" s="11" t="n">
        <v>0</v>
      </c>
      <c r="AC269" s="11" t="n">
        <v>2</v>
      </c>
      <c r="AD269" s="11" t="s">
        <v>233</v>
      </c>
      <c r="AE269" s="11" t="s">
        <v>285</v>
      </c>
      <c r="AF269" s="11" t="s">
        <v>235</v>
      </c>
      <c r="AG269" s="11" t="n">
        <v>120</v>
      </c>
      <c r="AH269" s="11" t="s">
        <v>236</v>
      </c>
      <c r="AI269" s="11" t="n">
        <v>0</v>
      </c>
      <c r="AJ269" s="11" t="n">
        <v>0</v>
      </c>
      <c r="AK269" s="11" t="n">
        <v>3</v>
      </c>
      <c r="AL269" s="11" t="s">
        <v>233</v>
      </c>
      <c r="AM269" s="11" t="s">
        <v>237</v>
      </c>
      <c r="AN269" s="11" t="s">
        <v>235</v>
      </c>
      <c r="AO269" s="11" t="n">
        <v>120</v>
      </c>
      <c r="AP269" s="11" t="s">
        <v>236</v>
      </c>
      <c r="AQ269" s="11" t="n">
        <v>0</v>
      </c>
      <c r="AR269" s="11" t="n">
        <v>0</v>
      </c>
    </row>
    <row r="270" customFormat="false" ht="15.75" hidden="false" customHeight="false" outlineLevel="0" collapsed="false">
      <c r="A270" s="11" t="n">
        <v>94505425</v>
      </c>
      <c r="B270" s="11" t="s">
        <v>1065</v>
      </c>
      <c r="C270" s="11" t="n">
        <v>94505425</v>
      </c>
      <c r="D270" s="11" t="s">
        <v>1065</v>
      </c>
      <c r="E270" s="11" t="s">
        <v>633</v>
      </c>
      <c r="F270" s="11" t="s">
        <v>308</v>
      </c>
      <c r="G270" s="11" t="s">
        <v>270</v>
      </c>
      <c r="H270" s="11" t="s">
        <v>46</v>
      </c>
      <c r="I270" s="11" t="s">
        <v>229</v>
      </c>
      <c r="J270" s="11" t="s">
        <v>301</v>
      </c>
      <c r="K270" s="11" t="n">
        <v>330</v>
      </c>
      <c r="L270" s="11"/>
      <c r="M270" s="11"/>
      <c r="N270" s="11"/>
      <c r="O270" s="43" t="n">
        <v>44433</v>
      </c>
      <c r="P270" s="11" t="s">
        <v>242</v>
      </c>
      <c r="Q270" s="11" t="n">
        <v>655999018</v>
      </c>
      <c r="R270" s="11" t="n">
        <v>8140</v>
      </c>
      <c r="S270" s="11" t="s">
        <v>1066</v>
      </c>
      <c r="T270" s="11"/>
      <c r="U270" s="11" t="n">
        <v>1</v>
      </c>
      <c r="V270" s="11" t="s">
        <v>233</v>
      </c>
      <c r="W270" s="11" t="s">
        <v>1065</v>
      </c>
      <c r="X270" s="11" t="s">
        <v>235</v>
      </c>
      <c r="Y270" s="11" t="n">
        <v>110</v>
      </c>
      <c r="Z270" s="11" t="s">
        <v>236</v>
      </c>
      <c r="AA270" s="11" t="n">
        <v>0</v>
      </c>
      <c r="AB270" s="11" t="n">
        <v>0</v>
      </c>
      <c r="AC270" s="11" t="n">
        <v>2</v>
      </c>
      <c r="AD270" s="11" t="s">
        <v>233</v>
      </c>
      <c r="AE270" s="11" t="s">
        <v>285</v>
      </c>
      <c r="AF270" s="11" t="s">
        <v>235</v>
      </c>
      <c r="AG270" s="11" t="n">
        <v>110</v>
      </c>
      <c r="AH270" s="11" t="s">
        <v>236</v>
      </c>
      <c r="AI270" s="11" t="n">
        <v>0</v>
      </c>
      <c r="AJ270" s="11" t="n">
        <v>0</v>
      </c>
      <c r="AK270" s="11" t="n">
        <v>3</v>
      </c>
      <c r="AL270" s="11" t="s">
        <v>233</v>
      </c>
      <c r="AM270" s="11" t="s">
        <v>237</v>
      </c>
      <c r="AN270" s="11" t="s">
        <v>235</v>
      </c>
      <c r="AO270" s="11" t="n">
        <v>110</v>
      </c>
      <c r="AP270" s="11" t="s">
        <v>236</v>
      </c>
      <c r="AQ270" s="11" t="n">
        <v>0</v>
      </c>
      <c r="AR270" s="11" t="n">
        <v>0</v>
      </c>
    </row>
    <row r="271" customFormat="false" ht="15.75" hidden="false" customHeight="false" outlineLevel="0" collapsed="false">
      <c r="A271" s="11" t="n">
        <v>94489683</v>
      </c>
      <c r="B271" s="11" t="s">
        <v>1067</v>
      </c>
      <c r="C271" s="11" t="n">
        <v>94489683</v>
      </c>
      <c r="D271" s="11" t="s">
        <v>1067</v>
      </c>
      <c r="E271" s="11" t="s">
        <v>891</v>
      </c>
      <c r="F271" s="11" t="s">
        <v>294</v>
      </c>
      <c r="G271" s="11" t="s">
        <v>276</v>
      </c>
      <c r="H271" s="11" t="s">
        <v>52</v>
      </c>
      <c r="I271" s="11" t="s">
        <v>240</v>
      </c>
      <c r="J271" s="11" t="s">
        <v>306</v>
      </c>
      <c r="K271" s="11" t="n">
        <v>360</v>
      </c>
      <c r="L271" s="11"/>
      <c r="M271" s="11"/>
      <c r="N271" s="11"/>
      <c r="O271" s="43" t="n">
        <v>41765</v>
      </c>
      <c r="P271" s="11" t="s">
        <v>242</v>
      </c>
      <c r="Q271" s="11" t="n">
        <v>781301872</v>
      </c>
      <c r="R271" s="11" t="n">
        <v>31220</v>
      </c>
      <c r="S271" s="11" t="s">
        <v>1068</v>
      </c>
      <c r="T271" s="11"/>
      <c r="U271" s="11" t="n">
        <v>1</v>
      </c>
      <c r="V271" s="11" t="s">
        <v>233</v>
      </c>
      <c r="W271" s="11" t="s">
        <v>1067</v>
      </c>
      <c r="X271" s="11" t="s">
        <v>235</v>
      </c>
      <c r="Y271" s="11" t="n">
        <v>120</v>
      </c>
      <c r="Z271" s="11" t="s">
        <v>236</v>
      </c>
      <c r="AA271" s="11" t="n">
        <v>0</v>
      </c>
      <c r="AB271" s="11" t="n">
        <v>0</v>
      </c>
      <c r="AC271" s="11" t="n">
        <v>2</v>
      </c>
      <c r="AD271" s="11" t="s">
        <v>233</v>
      </c>
      <c r="AE271" s="11" t="s">
        <v>285</v>
      </c>
      <c r="AF271" s="11" t="s">
        <v>235</v>
      </c>
      <c r="AG271" s="11" t="n">
        <v>120</v>
      </c>
      <c r="AH271" s="11" t="s">
        <v>236</v>
      </c>
      <c r="AI271" s="11" t="n">
        <v>0</v>
      </c>
      <c r="AJ271" s="11" t="n">
        <v>0</v>
      </c>
      <c r="AK271" s="11" t="n">
        <v>3</v>
      </c>
      <c r="AL271" s="11" t="s">
        <v>233</v>
      </c>
      <c r="AM271" s="11" t="s">
        <v>237</v>
      </c>
      <c r="AN271" s="11" t="s">
        <v>235</v>
      </c>
      <c r="AO271" s="11" t="n">
        <v>120</v>
      </c>
      <c r="AP271" s="11" t="s">
        <v>236</v>
      </c>
      <c r="AQ271" s="11" t="n">
        <v>0</v>
      </c>
      <c r="AR271" s="11" t="n">
        <v>0</v>
      </c>
    </row>
    <row r="272" customFormat="false" ht="15.75" hidden="false" customHeight="false" outlineLevel="0" collapsed="false">
      <c r="A272" s="11" t="n">
        <v>94406823</v>
      </c>
      <c r="B272" s="11" t="s">
        <v>1069</v>
      </c>
      <c r="C272" s="11" t="n">
        <v>94406819</v>
      </c>
      <c r="D272" s="11" t="s">
        <v>1069</v>
      </c>
      <c r="E272" s="11" t="s">
        <v>643</v>
      </c>
      <c r="F272" s="11" t="s">
        <v>312</v>
      </c>
      <c r="G272" s="11" t="s">
        <v>282</v>
      </c>
      <c r="H272" s="11" t="s">
        <v>30</v>
      </c>
      <c r="I272" s="11" t="s">
        <v>247</v>
      </c>
      <c r="J272" s="11" t="s">
        <v>313</v>
      </c>
      <c r="K272" s="11" t="n">
        <v>0</v>
      </c>
      <c r="L272" s="11"/>
      <c r="M272" s="11"/>
      <c r="N272" s="11"/>
      <c r="O272" s="43" t="n">
        <v>43601</v>
      </c>
      <c r="P272" s="11" t="s">
        <v>242</v>
      </c>
      <c r="Q272" s="11" t="n">
        <v>673472421</v>
      </c>
      <c r="R272" s="11" t="n">
        <v>70210</v>
      </c>
      <c r="S272" s="11" t="s">
        <v>1070</v>
      </c>
      <c r="T272" s="11" t="s">
        <v>1071</v>
      </c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</row>
    <row r="273" customFormat="false" ht="15.75" hidden="false" customHeight="false" outlineLevel="0" collapsed="false">
      <c r="A273" s="11" t="n">
        <v>94406819</v>
      </c>
      <c r="B273" s="11" t="s">
        <v>1069</v>
      </c>
      <c r="C273" s="11" t="n">
        <v>94406819</v>
      </c>
      <c r="D273" s="11" t="s">
        <v>1069</v>
      </c>
      <c r="E273" s="11" t="s">
        <v>643</v>
      </c>
      <c r="F273" s="11" t="s">
        <v>312</v>
      </c>
      <c r="G273" s="11" t="s">
        <v>282</v>
      </c>
      <c r="H273" s="11" t="s">
        <v>30</v>
      </c>
      <c r="I273" s="11" t="s">
        <v>275</v>
      </c>
      <c r="J273" s="11" t="s">
        <v>313</v>
      </c>
      <c r="K273" s="11" t="n">
        <v>0</v>
      </c>
      <c r="L273" s="11"/>
      <c r="M273" s="11"/>
      <c r="N273" s="11"/>
      <c r="O273" s="43" t="n">
        <v>42879</v>
      </c>
      <c r="P273" s="11" t="s">
        <v>231</v>
      </c>
      <c r="Q273" s="11" t="n">
        <v>791008690</v>
      </c>
      <c r="R273" s="11" t="n">
        <v>59450</v>
      </c>
      <c r="S273" s="11" t="s">
        <v>1072</v>
      </c>
      <c r="T273" s="11" t="s">
        <v>1073</v>
      </c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</row>
    <row r="274" customFormat="false" ht="15.75" hidden="false" customHeight="false" outlineLevel="0" collapsed="false">
      <c r="A274" s="11" t="n">
        <v>94396723</v>
      </c>
      <c r="B274" s="11" t="s">
        <v>1074</v>
      </c>
      <c r="C274" s="11" t="n">
        <v>94396723</v>
      </c>
      <c r="D274" s="11" t="s">
        <v>1074</v>
      </c>
      <c r="E274" s="11" t="s">
        <v>1048</v>
      </c>
      <c r="F274" s="11" t="s">
        <v>263</v>
      </c>
      <c r="G274" s="11" t="s">
        <v>334</v>
      </c>
      <c r="H274" s="11" t="s">
        <v>30</v>
      </c>
      <c r="I274" s="11" t="s">
        <v>253</v>
      </c>
      <c r="J274" s="11" t="s">
        <v>264</v>
      </c>
      <c r="K274" s="11" t="n">
        <v>0</v>
      </c>
      <c r="L274" s="11"/>
      <c r="M274" s="11"/>
      <c r="N274" s="11"/>
      <c r="O274" s="43" t="n">
        <v>43597</v>
      </c>
      <c r="P274" s="11" t="s">
        <v>242</v>
      </c>
      <c r="Q274" s="11" t="n">
        <v>794324527</v>
      </c>
      <c r="R274" s="11" t="n">
        <v>32430</v>
      </c>
      <c r="S274" s="11" t="s">
        <v>1075</v>
      </c>
      <c r="T274" s="11" t="s">
        <v>1076</v>
      </c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</row>
    <row r="275" customFormat="false" ht="15.75" hidden="false" customHeight="false" outlineLevel="0" collapsed="false">
      <c r="A275" s="11" t="n">
        <v>94391480</v>
      </c>
      <c r="B275" s="11" t="s">
        <v>1077</v>
      </c>
      <c r="C275" s="11" t="n">
        <v>94391477</v>
      </c>
      <c r="D275" s="11" t="s">
        <v>1077</v>
      </c>
      <c r="E275" s="11" t="s">
        <v>447</v>
      </c>
      <c r="F275" s="11" t="s">
        <v>275</v>
      </c>
      <c r="G275" s="11" t="s">
        <v>289</v>
      </c>
      <c r="H275" s="11"/>
      <c r="I275" s="11"/>
      <c r="J275" s="11"/>
      <c r="K275" s="11" t="n">
        <v>10</v>
      </c>
      <c r="L275" s="11" t="n">
        <v>10</v>
      </c>
      <c r="M275" s="11"/>
      <c r="N275" s="11"/>
      <c r="O275" s="11"/>
      <c r="P275" s="11"/>
      <c r="Q275" s="11" t="n">
        <v>737056900</v>
      </c>
      <c r="R275" s="11" t="n">
        <v>18200</v>
      </c>
      <c r="S275" s="11" t="s">
        <v>1078</v>
      </c>
      <c r="T275" s="11"/>
      <c r="U275" s="11" t="n">
        <v>1</v>
      </c>
      <c r="V275" s="11" t="s">
        <v>233</v>
      </c>
      <c r="W275" s="11" t="s">
        <v>1077</v>
      </c>
      <c r="X275" s="11" t="s">
        <v>235</v>
      </c>
      <c r="Y275" s="11" t="n">
        <v>10</v>
      </c>
      <c r="Z275" s="11" t="s">
        <v>236</v>
      </c>
      <c r="AA275" s="11" t="n">
        <v>0</v>
      </c>
      <c r="AB275" s="11" t="n">
        <v>0</v>
      </c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</row>
    <row r="276" customFormat="false" ht="15.75" hidden="false" customHeight="false" outlineLevel="0" collapsed="false">
      <c r="A276" s="11" t="n">
        <v>94391479</v>
      </c>
      <c r="B276" s="11" t="s">
        <v>1077</v>
      </c>
      <c r="C276" s="11" t="n">
        <v>94391477</v>
      </c>
      <c r="D276" s="11" t="s">
        <v>1077</v>
      </c>
      <c r="E276" s="11" t="s">
        <v>447</v>
      </c>
      <c r="F276" s="11" t="s">
        <v>275</v>
      </c>
      <c r="G276" s="11" t="s">
        <v>289</v>
      </c>
      <c r="H276" s="11" t="s">
        <v>30</v>
      </c>
      <c r="I276" s="11" t="s">
        <v>253</v>
      </c>
      <c r="J276" s="11" t="s">
        <v>321</v>
      </c>
      <c r="K276" s="11" t="n">
        <v>0</v>
      </c>
      <c r="L276" s="11"/>
      <c r="M276" s="11"/>
      <c r="N276" s="11"/>
      <c r="O276" s="43" t="n">
        <v>43990</v>
      </c>
      <c r="P276" s="11" t="s">
        <v>231</v>
      </c>
      <c r="Q276" s="11" t="n">
        <v>626826619</v>
      </c>
      <c r="R276" s="11" t="n">
        <v>42240</v>
      </c>
      <c r="S276" s="11" t="s">
        <v>1079</v>
      </c>
      <c r="T276" s="11" t="s">
        <v>1080</v>
      </c>
      <c r="U276" s="11" t="n">
        <v>1</v>
      </c>
      <c r="V276" s="11" t="s">
        <v>233</v>
      </c>
      <c r="W276" s="11" t="s">
        <v>1077</v>
      </c>
      <c r="X276" s="11" t="s">
        <v>235</v>
      </c>
      <c r="Y276" s="11" t="n">
        <v>0</v>
      </c>
      <c r="Z276" s="11" t="s">
        <v>236</v>
      </c>
      <c r="AA276" s="11" t="n">
        <v>0</v>
      </c>
      <c r="AB276" s="11" t="n">
        <v>0</v>
      </c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</row>
    <row r="277" customFormat="false" ht="15.75" hidden="false" customHeight="false" outlineLevel="0" collapsed="false">
      <c r="A277" s="11" t="n">
        <v>94391478</v>
      </c>
      <c r="B277" s="11" t="s">
        <v>1077</v>
      </c>
      <c r="C277" s="11" t="n">
        <v>94391477</v>
      </c>
      <c r="D277" s="11" t="s">
        <v>1077</v>
      </c>
      <c r="E277" s="11" t="s">
        <v>447</v>
      </c>
      <c r="F277" s="11" t="s">
        <v>275</v>
      </c>
      <c r="G277" s="11" t="s">
        <v>289</v>
      </c>
      <c r="H277" s="11" t="s">
        <v>47</v>
      </c>
      <c r="I277" s="11" t="s">
        <v>257</v>
      </c>
      <c r="J277" s="11" t="s">
        <v>321</v>
      </c>
      <c r="K277" s="11" t="n">
        <v>330</v>
      </c>
      <c r="L277" s="11"/>
      <c r="M277" s="11"/>
      <c r="N277" s="11"/>
      <c r="O277" s="43" t="n">
        <v>44596</v>
      </c>
      <c r="P277" s="11" t="s">
        <v>242</v>
      </c>
      <c r="Q277" s="11" t="n">
        <v>729843472</v>
      </c>
      <c r="R277" s="11" t="n">
        <v>65240</v>
      </c>
      <c r="S277" s="11" t="s">
        <v>1081</v>
      </c>
      <c r="T277" s="11"/>
      <c r="U277" s="11" t="n">
        <v>1</v>
      </c>
      <c r="V277" s="11" t="s">
        <v>233</v>
      </c>
      <c r="W277" s="11" t="s">
        <v>1077</v>
      </c>
      <c r="X277" s="11" t="s">
        <v>235</v>
      </c>
      <c r="Y277" s="11" t="n">
        <v>110</v>
      </c>
      <c r="Z277" s="11" t="s">
        <v>236</v>
      </c>
      <c r="AA277" s="11" t="n">
        <v>0</v>
      </c>
      <c r="AB277" s="11" t="n">
        <v>0</v>
      </c>
      <c r="AC277" s="11" t="n">
        <v>2</v>
      </c>
      <c r="AD277" s="11" t="s">
        <v>233</v>
      </c>
      <c r="AE277" s="11" t="s">
        <v>285</v>
      </c>
      <c r="AF277" s="11" t="s">
        <v>235</v>
      </c>
      <c r="AG277" s="11" t="n">
        <v>110</v>
      </c>
      <c r="AH277" s="11" t="s">
        <v>236</v>
      </c>
      <c r="AI277" s="11" t="n">
        <v>0</v>
      </c>
      <c r="AJ277" s="11" t="n">
        <v>0</v>
      </c>
      <c r="AK277" s="11" t="n">
        <v>3</v>
      </c>
      <c r="AL277" s="11" t="s">
        <v>233</v>
      </c>
      <c r="AM277" s="11" t="s">
        <v>237</v>
      </c>
      <c r="AN277" s="11" t="s">
        <v>235</v>
      </c>
      <c r="AO277" s="11" t="n">
        <v>110</v>
      </c>
      <c r="AP277" s="11" t="s">
        <v>236</v>
      </c>
      <c r="AQ277" s="11" t="n">
        <v>0</v>
      </c>
      <c r="AR277" s="11" t="n">
        <v>0</v>
      </c>
    </row>
    <row r="278" customFormat="false" ht="15.75" hidden="false" customHeight="false" outlineLevel="0" collapsed="false">
      <c r="A278" s="11" t="n">
        <v>94391477</v>
      </c>
      <c r="B278" s="11" t="s">
        <v>1077</v>
      </c>
      <c r="C278" s="11" t="n">
        <v>94391477</v>
      </c>
      <c r="D278" s="11" t="s">
        <v>1077</v>
      </c>
      <c r="E278" s="11" t="s">
        <v>447</v>
      </c>
      <c r="F278" s="11" t="s">
        <v>275</v>
      </c>
      <c r="G278" s="11" t="s">
        <v>289</v>
      </c>
      <c r="H278" s="11" t="s">
        <v>43</v>
      </c>
      <c r="I278" s="11" t="s">
        <v>253</v>
      </c>
      <c r="J278" s="11" t="s">
        <v>321</v>
      </c>
      <c r="K278" s="11" t="n">
        <v>330</v>
      </c>
      <c r="L278" s="11"/>
      <c r="M278" s="11"/>
      <c r="N278" s="11"/>
      <c r="O278" s="43" t="n">
        <v>43990</v>
      </c>
      <c r="P278" s="11" t="s">
        <v>242</v>
      </c>
      <c r="Q278" s="11" t="n">
        <v>717936046</v>
      </c>
      <c r="R278" s="11" t="n">
        <v>82250</v>
      </c>
      <c r="S278" s="11" t="s">
        <v>1082</v>
      </c>
      <c r="T278" s="11"/>
      <c r="U278" s="11" t="n">
        <v>1</v>
      </c>
      <c r="V278" s="11" t="s">
        <v>233</v>
      </c>
      <c r="W278" s="11" t="s">
        <v>1077</v>
      </c>
      <c r="X278" s="11" t="s">
        <v>235</v>
      </c>
      <c r="Y278" s="11" t="n">
        <v>110</v>
      </c>
      <c r="Z278" s="11" t="s">
        <v>236</v>
      </c>
      <c r="AA278" s="11" t="n">
        <v>0</v>
      </c>
      <c r="AB278" s="11" t="n">
        <v>0</v>
      </c>
      <c r="AC278" s="11" t="n">
        <v>2</v>
      </c>
      <c r="AD278" s="11" t="s">
        <v>233</v>
      </c>
      <c r="AE278" s="11" t="s">
        <v>285</v>
      </c>
      <c r="AF278" s="11" t="s">
        <v>235</v>
      </c>
      <c r="AG278" s="11" t="n">
        <v>110</v>
      </c>
      <c r="AH278" s="11" t="s">
        <v>236</v>
      </c>
      <c r="AI278" s="11" t="n">
        <v>0</v>
      </c>
      <c r="AJ278" s="11" t="n">
        <v>0</v>
      </c>
      <c r="AK278" s="11" t="n">
        <v>3</v>
      </c>
      <c r="AL278" s="11" t="s">
        <v>233</v>
      </c>
      <c r="AM278" s="11" t="s">
        <v>237</v>
      </c>
      <c r="AN278" s="11" t="s">
        <v>235</v>
      </c>
      <c r="AO278" s="11" t="n">
        <v>110</v>
      </c>
      <c r="AP278" s="11" t="s">
        <v>236</v>
      </c>
      <c r="AQ278" s="11" t="n">
        <v>0</v>
      </c>
      <c r="AR278" s="11" t="n">
        <v>0</v>
      </c>
    </row>
    <row r="279" customFormat="false" ht="15.75" hidden="false" customHeight="false" outlineLevel="0" collapsed="false">
      <c r="A279" s="11" t="n">
        <v>94340169</v>
      </c>
      <c r="B279" s="11" t="s">
        <v>1083</v>
      </c>
      <c r="C279" s="11" t="n">
        <v>94340169</v>
      </c>
      <c r="D279" s="11" t="s">
        <v>1083</v>
      </c>
      <c r="E279" s="11" t="s">
        <v>946</v>
      </c>
      <c r="F279" s="11" t="s">
        <v>312</v>
      </c>
      <c r="G279" s="11" t="s">
        <v>295</v>
      </c>
      <c r="H279" s="11" t="s">
        <v>52</v>
      </c>
      <c r="I279" s="11" t="s">
        <v>263</v>
      </c>
      <c r="J279" s="11" t="s">
        <v>325</v>
      </c>
      <c r="K279" s="11" t="n">
        <v>360</v>
      </c>
      <c r="L279" s="11"/>
      <c r="M279" s="11"/>
      <c r="N279" s="11"/>
      <c r="O279" s="43" t="n">
        <v>41826</v>
      </c>
      <c r="P279" s="11" t="s">
        <v>242</v>
      </c>
      <c r="Q279" s="11" t="n">
        <v>792287389</v>
      </c>
      <c r="R279" s="11" t="n">
        <v>34760</v>
      </c>
      <c r="S279" s="11" t="s">
        <v>1084</v>
      </c>
      <c r="T279" s="11"/>
      <c r="U279" s="11" t="n">
        <v>1</v>
      </c>
      <c r="V279" s="11" t="s">
        <v>233</v>
      </c>
      <c r="W279" s="11" t="s">
        <v>1083</v>
      </c>
      <c r="X279" s="11" t="s">
        <v>235</v>
      </c>
      <c r="Y279" s="11" t="n">
        <v>120</v>
      </c>
      <c r="Z279" s="11" t="s">
        <v>236</v>
      </c>
      <c r="AA279" s="11" t="n">
        <v>0</v>
      </c>
      <c r="AB279" s="11" t="n">
        <v>0</v>
      </c>
      <c r="AC279" s="11" t="n">
        <v>2</v>
      </c>
      <c r="AD279" s="11" t="s">
        <v>233</v>
      </c>
      <c r="AE279" s="11" t="s">
        <v>285</v>
      </c>
      <c r="AF279" s="11" t="s">
        <v>235</v>
      </c>
      <c r="AG279" s="11" t="n">
        <v>120</v>
      </c>
      <c r="AH279" s="11" t="s">
        <v>236</v>
      </c>
      <c r="AI279" s="11" t="n">
        <v>0</v>
      </c>
      <c r="AJ279" s="11" t="n">
        <v>0</v>
      </c>
      <c r="AK279" s="11" t="n">
        <v>3</v>
      </c>
      <c r="AL279" s="11" t="s">
        <v>233</v>
      </c>
      <c r="AM279" s="11" t="s">
        <v>237</v>
      </c>
      <c r="AN279" s="11" t="s">
        <v>235</v>
      </c>
      <c r="AO279" s="11" t="n">
        <v>120</v>
      </c>
      <c r="AP279" s="11" t="s">
        <v>236</v>
      </c>
      <c r="AQ279" s="11" t="n">
        <v>0</v>
      </c>
      <c r="AR279" s="11" t="n">
        <v>0</v>
      </c>
    </row>
    <row r="280" customFormat="false" ht="15.75" hidden="false" customHeight="false" outlineLevel="0" collapsed="false">
      <c r="A280" s="11" t="n">
        <v>94336985</v>
      </c>
      <c r="B280" s="11" t="s">
        <v>1085</v>
      </c>
      <c r="C280" s="11" t="n">
        <v>94336985</v>
      </c>
      <c r="D280" s="11" t="s">
        <v>1085</v>
      </c>
      <c r="E280" s="11" t="s">
        <v>311</v>
      </c>
      <c r="F280" s="11" t="s">
        <v>281</v>
      </c>
      <c r="G280" s="11" t="s">
        <v>301</v>
      </c>
      <c r="H280" s="11" t="s">
        <v>41</v>
      </c>
      <c r="I280" s="11" t="s">
        <v>269</v>
      </c>
      <c r="J280" s="11" t="s">
        <v>334</v>
      </c>
      <c r="K280" s="11" t="n">
        <v>396</v>
      </c>
      <c r="L280" s="11"/>
      <c r="M280" s="11"/>
      <c r="N280" s="11"/>
      <c r="O280" s="43" t="n">
        <v>39640</v>
      </c>
      <c r="P280" s="11" t="s">
        <v>242</v>
      </c>
      <c r="Q280" s="11" t="n">
        <v>747670520</v>
      </c>
      <c r="R280" s="11" t="n">
        <v>70180</v>
      </c>
      <c r="S280" s="11" t="s">
        <v>1086</v>
      </c>
      <c r="T280" s="11"/>
      <c r="U280" s="11" t="n">
        <v>1</v>
      </c>
      <c r="V280" s="11" t="s">
        <v>233</v>
      </c>
      <c r="W280" s="11" t="s">
        <v>1085</v>
      </c>
      <c r="X280" s="11" t="s">
        <v>235</v>
      </c>
      <c r="Y280" s="11" t="n">
        <v>132</v>
      </c>
      <c r="Z280" s="11" t="s">
        <v>236</v>
      </c>
      <c r="AA280" s="11" t="n">
        <v>0</v>
      </c>
      <c r="AB280" s="11" t="n">
        <v>0</v>
      </c>
      <c r="AC280" s="11" t="n">
        <v>2</v>
      </c>
      <c r="AD280" s="11" t="s">
        <v>233</v>
      </c>
      <c r="AE280" s="11" t="s">
        <v>285</v>
      </c>
      <c r="AF280" s="11" t="s">
        <v>235</v>
      </c>
      <c r="AG280" s="11" t="n">
        <v>132</v>
      </c>
      <c r="AH280" s="11" t="s">
        <v>236</v>
      </c>
      <c r="AI280" s="11" t="n">
        <v>0</v>
      </c>
      <c r="AJ280" s="11" t="n">
        <v>0</v>
      </c>
      <c r="AK280" s="11" t="n">
        <v>3</v>
      </c>
      <c r="AL280" s="11" t="s">
        <v>233</v>
      </c>
      <c r="AM280" s="11" t="s">
        <v>237</v>
      </c>
      <c r="AN280" s="11" t="s">
        <v>235</v>
      </c>
      <c r="AO280" s="11" t="n">
        <v>132</v>
      </c>
      <c r="AP280" s="11" t="s">
        <v>236</v>
      </c>
      <c r="AQ280" s="11" t="n">
        <v>0</v>
      </c>
      <c r="AR280" s="11" t="n">
        <v>0</v>
      </c>
    </row>
    <row r="281" customFormat="false" ht="15.75" hidden="false" customHeight="false" outlineLevel="0" collapsed="false">
      <c r="A281" s="11" t="n">
        <v>94312360</v>
      </c>
      <c r="B281" s="11" t="s">
        <v>1087</v>
      </c>
      <c r="C281" s="11" t="n">
        <v>94312360</v>
      </c>
      <c r="D281" s="11" t="s">
        <v>1087</v>
      </c>
      <c r="E281" s="11" t="s">
        <v>993</v>
      </c>
      <c r="F281" s="11" t="s">
        <v>320</v>
      </c>
      <c r="G281" s="11" t="s">
        <v>306</v>
      </c>
      <c r="H281" s="11" t="s">
        <v>37</v>
      </c>
      <c r="I281" s="11" t="s">
        <v>275</v>
      </c>
      <c r="J281" s="11" t="s">
        <v>230</v>
      </c>
      <c r="K281" s="11" t="n">
        <v>396</v>
      </c>
      <c r="L281" s="11"/>
      <c r="M281" s="11"/>
      <c r="N281" s="11"/>
      <c r="O281" s="43" t="n">
        <v>41431</v>
      </c>
      <c r="P281" s="11" t="s">
        <v>242</v>
      </c>
      <c r="Q281" s="11" t="n">
        <v>739624477</v>
      </c>
      <c r="R281" s="11" t="n">
        <v>87800</v>
      </c>
      <c r="S281" s="11" t="s">
        <v>1088</v>
      </c>
      <c r="T281" s="11"/>
      <c r="U281" s="11" t="n">
        <v>1</v>
      </c>
      <c r="V281" s="11" t="s">
        <v>233</v>
      </c>
      <c r="W281" s="11" t="s">
        <v>1087</v>
      </c>
      <c r="X281" s="11" t="s">
        <v>235</v>
      </c>
      <c r="Y281" s="11" t="n">
        <v>132</v>
      </c>
      <c r="Z281" s="11" t="s">
        <v>236</v>
      </c>
      <c r="AA281" s="11" t="n">
        <v>0</v>
      </c>
      <c r="AB281" s="11" t="n">
        <v>0</v>
      </c>
      <c r="AC281" s="11" t="n">
        <v>2</v>
      </c>
      <c r="AD281" s="11" t="s">
        <v>233</v>
      </c>
      <c r="AE281" s="11" t="s">
        <v>285</v>
      </c>
      <c r="AF281" s="11" t="s">
        <v>418</v>
      </c>
      <c r="AG281" s="11" t="n">
        <v>132</v>
      </c>
      <c r="AH281" s="11" t="s">
        <v>419</v>
      </c>
      <c r="AI281" s="11" t="n">
        <v>0</v>
      </c>
      <c r="AJ281" s="11" t="n">
        <v>0</v>
      </c>
      <c r="AK281" s="11" t="n">
        <v>3</v>
      </c>
      <c r="AL281" s="11" t="s">
        <v>233</v>
      </c>
      <c r="AM281" s="11" t="s">
        <v>237</v>
      </c>
      <c r="AN281" s="11"/>
      <c r="AO281" s="11" t="n">
        <v>132</v>
      </c>
      <c r="AP281" s="11" t="s">
        <v>364</v>
      </c>
      <c r="AQ281" s="11" t="n">
        <v>0</v>
      </c>
      <c r="AR281" s="11" t="n">
        <v>0</v>
      </c>
    </row>
    <row r="282" customFormat="false" ht="15.75" hidden="false" customHeight="false" outlineLevel="0" collapsed="false">
      <c r="A282" s="11" t="n">
        <v>94310241</v>
      </c>
      <c r="B282" s="11" t="s">
        <v>1089</v>
      </c>
      <c r="C282" s="11" t="n">
        <v>94310240</v>
      </c>
      <c r="D282" s="11" t="s">
        <v>1089</v>
      </c>
      <c r="E282" s="11" t="s">
        <v>795</v>
      </c>
      <c r="F282" s="11" t="s">
        <v>288</v>
      </c>
      <c r="G282" s="11" t="s">
        <v>313</v>
      </c>
      <c r="H282" s="11"/>
      <c r="I282" s="11"/>
      <c r="J282" s="11"/>
      <c r="K282" s="11" t="n">
        <v>5</v>
      </c>
      <c r="L282" s="11" t="n">
        <v>5</v>
      </c>
      <c r="M282" s="11"/>
      <c r="N282" s="11"/>
      <c r="O282" s="11"/>
      <c r="P282" s="11"/>
      <c r="Q282" s="11" t="n">
        <v>757603447</v>
      </c>
      <c r="R282" s="11" t="n">
        <v>71390</v>
      </c>
      <c r="S282" s="11" t="s">
        <v>1090</v>
      </c>
      <c r="T282" s="11"/>
      <c r="U282" s="11" t="n">
        <v>1</v>
      </c>
      <c r="V282" s="11" t="s">
        <v>233</v>
      </c>
      <c r="W282" s="11" t="s">
        <v>1089</v>
      </c>
      <c r="X282" s="11" t="s">
        <v>235</v>
      </c>
      <c r="Y282" s="11" t="n">
        <v>5</v>
      </c>
      <c r="Z282" s="11" t="s">
        <v>236</v>
      </c>
      <c r="AA282" s="11" t="n">
        <v>0</v>
      </c>
      <c r="AB282" s="11" t="n">
        <v>0</v>
      </c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</row>
    <row r="283" customFormat="false" ht="15.75" hidden="false" customHeight="false" outlineLevel="0" collapsed="false">
      <c r="A283" s="11" t="n">
        <v>94310240</v>
      </c>
      <c r="B283" s="11" t="s">
        <v>1089</v>
      </c>
      <c r="C283" s="11" t="n">
        <v>94310240</v>
      </c>
      <c r="D283" s="11" t="s">
        <v>1089</v>
      </c>
      <c r="E283" s="11" t="s">
        <v>795</v>
      </c>
      <c r="F283" s="11" t="s">
        <v>288</v>
      </c>
      <c r="G283" s="11" t="s">
        <v>313</v>
      </c>
      <c r="H283" s="11" t="s">
        <v>35</v>
      </c>
      <c r="I283" s="11" t="s">
        <v>308</v>
      </c>
      <c r="J283" s="11" t="s">
        <v>241</v>
      </c>
      <c r="K283" s="11" t="n">
        <v>360</v>
      </c>
      <c r="L283" s="11"/>
      <c r="M283" s="11"/>
      <c r="N283" s="11"/>
      <c r="O283" s="44" t="n">
        <v>41631</v>
      </c>
      <c r="P283" s="11" t="s">
        <v>242</v>
      </c>
      <c r="Q283" s="11" t="n">
        <v>619798185</v>
      </c>
      <c r="R283" s="11" t="n">
        <v>57460</v>
      </c>
      <c r="S283" s="11" t="s">
        <v>1091</v>
      </c>
      <c r="T283" s="11"/>
      <c r="U283" s="11" t="n">
        <v>1</v>
      </c>
      <c r="V283" s="11" t="s">
        <v>233</v>
      </c>
      <c r="W283" s="11" t="s">
        <v>1089</v>
      </c>
      <c r="X283" s="11" t="s">
        <v>235</v>
      </c>
      <c r="Y283" s="11" t="n">
        <v>120</v>
      </c>
      <c r="Z283" s="11" t="s">
        <v>236</v>
      </c>
      <c r="AA283" s="11" t="n">
        <v>0</v>
      </c>
      <c r="AB283" s="11" t="n">
        <v>0</v>
      </c>
      <c r="AC283" s="11" t="n">
        <v>2</v>
      </c>
      <c r="AD283" s="11" t="s">
        <v>233</v>
      </c>
      <c r="AE283" s="11" t="s">
        <v>285</v>
      </c>
      <c r="AF283" s="11" t="s">
        <v>235</v>
      </c>
      <c r="AG283" s="11" t="n">
        <v>120</v>
      </c>
      <c r="AH283" s="11" t="s">
        <v>236</v>
      </c>
      <c r="AI283" s="11" t="n">
        <v>0</v>
      </c>
      <c r="AJ283" s="11" t="n">
        <v>0</v>
      </c>
      <c r="AK283" s="11" t="n">
        <v>3</v>
      </c>
      <c r="AL283" s="11" t="s">
        <v>233</v>
      </c>
      <c r="AM283" s="11" t="s">
        <v>237</v>
      </c>
      <c r="AN283" s="11" t="s">
        <v>235</v>
      </c>
      <c r="AO283" s="11" t="n">
        <v>120</v>
      </c>
      <c r="AP283" s="11" t="s">
        <v>236</v>
      </c>
      <c r="AQ283" s="11" t="n">
        <v>0</v>
      </c>
      <c r="AR283" s="11" t="n">
        <v>0</v>
      </c>
    </row>
    <row r="284" customFormat="false" ht="15.75" hidden="false" customHeight="false" outlineLevel="0" collapsed="false">
      <c r="A284" s="11" t="n">
        <v>94292207</v>
      </c>
      <c r="B284" s="11" t="s">
        <v>1092</v>
      </c>
      <c r="C284" s="11" t="n">
        <v>94292207</v>
      </c>
      <c r="D284" s="11" t="s">
        <v>1092</v>
      </c>
      <c r="E284" s="11" t="s">
        <v>799</v>
      </c>
      <c r="F284" s="11" t="s">
        <v>294</v>
      </c>
      <c r="G284" s="11" t="s">
        <v>321</v>
      </c>
      <c r="H284" s="11" t="s">
        <v>37</v>
      </c>
      <c r="I284" s="11" t="s">
        <v>281</v>
      </c>
      <c r="J284" s="11" t="s">
        <v>248</v>
      </c>
      <c r="K284" s="11" t="n">
        <v>396</v>
      </c>
      <c r="L284" s="11"/>
      <c r="M284" s="11"/>
      <c r="N284" s="11"/>
      <c r="O284" s="43" t="n">
        <v>41732</v>
      </c>
      <c r="P284" s="11" t="s">
        <v>231</v>
      </c>
      <c r="Q284" s="11" t="n">
        <v>627975173</v>
      </c>
      <c r="R284" s="11" t="n">
        <v>18110</v>
      </c>
      <c r="S284" s="11" t="s">
        <v>1093</v>
      </c>
      <c r="T284" s="11"/>
      <c r="U284" s="11" t="n">
        <v>1</v>
      </c>
      <c r="V284" s="11" t="s">
        <v>233</v>
      </c>
      <c r="W284" s="11" t="s">
        <v>1092</v>
      </c>
      <c r="X284" s="11" t="s">
        <v>235</v>
      </c>
      <c r="Y284" s="11" t="n">
        <v>132</v>
      </c>
      <c r="Z284" s="11" t="s">
        <v>236</v>
      </c>
      <c r="AA284" s="11" t="n">
        <v>0</v>
      </c>
      <c r="AB284" s="11" t="n">
        <v>0</v>
      </c>
      <c r="AC284" s="11" t="n">
        <v>2</v>
      </c>
      <c r="AD284" s="11" t="s">
        <v>233</v>
      </c>
      <c r="AE284" s="11" t="s">
        <v>285</v>
      </c>
      <c r="AF284" s="11" t="s">
        <v>235</v>
      </c>
      <c r="AG284" s="11" t="n">
        <v>132</v>
      </c>
      <c r="AH284" s="11" t="s">
        <v>236</v>
      </c>
      <c r="AI284" s="11" t="n">
        <v>0</v>
      </c>
      <c r="AJ284" s="11" t="n">
        <v>0</v>
      </c>
      <c r="AK284" s="11" t="n">
        <v>3</v>
      </c>
      <c r="AL284" s="11" t="s">
        <v>233</v>
      </c>
      <c r="AM284" s="11" t="s">
        <v>237</v>
      </c>
      <c r="AN284" s="11" t="s">
        <v>235</v>
      </c>
      <c r="AO284" s="11" t="n">
        <v>132</v>
      </c>
      <c r="AP284" s="11" t="s">
        <v>236</v>
      </c>
      <c r="AQ284" s="11" t="n">
        <v>0</v>
      </c>
      <c r="AR284" s="11" t="n">
        <v>0</v>
      </c>
    </row>
    <row r="285" customFormat="false" ht="15.75" hidden="false" customHeight="false" outlineLevel="0" collapsed="false">
      <c r="A285" s="11" t="n">
        <v>94274901</v>
      </c>
      <c r="B285" s="11" t="s">
        <v>1094</v>
      </c>
      <c r="C285" s="11" t="n">
        <v>94274901</v>
      </c>
      <c r="D285" s="11" t="s">
        <v>1094</v>
      </c>
      <c r="E285" s="11" t="s">
        <v>536</v>
      </c>
      <c r="F285" s="11" t="s">
        <v>300</v>
      </c>
      <c r="G285" s="11" t="s">
        <v>325</v>
      </c>
      <c r="H285" s="11" t="s">
        <v>22</v>
      </c>
      <c r="I285" s="11" t="s">
        <v>263</v>
      </c>
      <c r="J285" s="11" t="s">
        <v>258</v>
      </c>
      <c r="K285" s="11" t="n">
        <v>480</v>
      </c>
      <c r="L285" s="11"/>
      <c r="M285" s="11"/>
      <c r="N285" s="11"/>
      <c r="O285" s="43" t="n">
        <v>39862</v>
      </c>
      <c r="P285" s="11" t="s">
        <v>242</v>
      </c>
      <c r="Q285" s="11" t="n">
        <v>797554380</v>
      </c>
      <c r="R285" s="11" t="n">
        <v>55300</v>
      </c>
      <c r="S285" s="11" t="s">
        <v>1095</v>
      </c>
      <c r="T285" s="11"/>
      <c r="U285" s="11" t="n">
        <v>1</v>
      </c>
      <c r="V285" s="11" t="s">
        <v>233</v>
      </c>
      <c r="W285" s="11" t="s">
        <v>1094</v>
      </c>
      <c r="X285" s="11" t="s">
        <v>235</v>
      </c>
      <c r="Y285" s="11" t="n">
        <v>160</v>
      </c>
      <c r="Z285" s="11" t="s">
        <v>236</v>
      </c>
      <c r="AA285" s="11" t="n">
        <v>0</v>
      </c>
      <c r="AB285" s="11" t="n">
        <v>0</v>
      </c>
      <c r="AC285" s="11" t="n">
        <v>2</v>
      </c>
      <c r="AD285" s="11" t="s">
        <v>233</v>
      </c>
      <c r="AE285" s="11" t="s">
        <v>285</v>
      </c>
      <c r="AF285" s="11" t="s">
        <v>235</v>
      </c>
      <c r="AG285" s="11" t="n">
        <v>160</v>
      </c>
      <c r="AH285" s="11" t="s">
        <v>236</v>
      </c>
      <c r="AI285" s="11" t="n">
        <v>0</v>
      </c>
      <c r="AJ285" s="11" t="n">
        <v>0</v>
      </c>
      <c r="AK285" s="11" t="n">
        <v>3</v>
      </c>
      <c r="AL285" s="11" t="s">
        <v>233</v>
      </c>
      <c r="AM285" s="11" t="s">
        <v>237</v>
      </c>
      <c r="AN285" s="11" t="s">
        <v>235</v>
      </c>
      <c r="AO285" s="11" t="n">
        <v>160</v>
      </c>
      <c r="AP285" s="11" t="s">
        <v>236</v>
      </c>
      <c r="AQ285" s="11" t="n">
        <v>0</v>
      </c>
      <c r="AR285" s="11" t="n">
        <v>0</v>
      </c>
    </row>
    <row r="286" customFormat="false" ht="15.75" hidden="false" customHeight="false" outlineLevel="0" collapsed="false">
      <c r="A286" s="11" t="n">
        <v>94269012</v>
      </c>
      <c r="B286" s="11" t="s">
        <v>1096</v>
      </c>
      <c r="C286" s="11" t="n">
        <v>94269012</v>
      </c>
      <c r="D286" s="11" t="s">
        <v>1096</v>
      </c>
      <c r="E286" s="11" t="s">
        <v>540</v>
      </c>
      <c r="F286" s="11" t="s">
        <v>305</v>
      </c>
      <c r="G286" s="11" t="s">
        <v>334</v>
      </c>
      <c r="H286" s="11" t="s">
        <v>52</v>
      </c>
      <c r="I286" s="11" t="s">
        <v>288</v>
      </c>
      <c r="J286" s="11" t="s">
        <v>264</v>
      </c>
      <c r="K286" s="11" t="n">
        <v>360</v>
      </c>
      <c r="L286" s="11"/>
      <c r="M286" s="11"/>
      <c r="N286" s="11"/>
      <c r="O286" s="44" t="n">
        <v>42365</v>
      </c>
      <c r="P286" s="11" t="s">
        <v>242</v>
      </c>
      <c r="Q286" s="11" t="n">
        <v>648954156</v>
      </c>
      <c r="R286" s="11" t="n">
        <v>2310</v>
      </c>
      <c r="S286" s="11" t="s">
        <v>1097</v>
      </c>
      <c r="T286" s="11"/>
      <c r="U286" s="11" t="n">
        <v>1</v>
      </c>
      <c r="V286" s="11" t="s">
        <v>233</v>
      </c>
      <c r="W286" s="11" t="s">
        <v>1096</v>
      </c>
      <c r="X286" s="11" t="s">
        <v>235</v>
      </c>
      <c r="Y286" s="11" t="n">
        <v>120</v>
      </c>
      <c r="Z286" s="11" t="s">
        <v>236</v>
      </c>
      <c r="AA286" s="11" t="n">
        <v>0</v>
      </c>
      <c r="AB286" s="11" t="n">
        <v>0</v>
      </c>
      <c r="AC286" s="11" t="n">
        <v>2</v>
      </c>
      <c r="AD286" s="11" t="s">
        <v>233</v>
      </c>
      <c r="AE286" s="11" t="s">
        <v>285</v>
      </c>
      <c r="AF286" s="11" t="s">
        <v>235</v>
      </c>
      <c r="AG286" s="11" t="n">
        <v>120</v>
      </c>
      <c r="AH286" s="11" t="s">
        <v>236</v>
      </c>
      <c r="AI286" s="11" t="n">
        <v>0</v>
      </c>
      <c r="AJ286" s="11" t="n">
        <v>0</v>
      </c>
      <c r="AK286" s="11" t="n">
        <v>3</v>
      </c>
      <c r="AL286" s="11" t="s">
        <v>233</v>
      </c>
      <c r="AM286" s="11" t="s">
        <v>237</v>
      </c>
      <c r="AN286" s="11" t="s">
        <v>235</v>
      </c>
      <c r="AO286" s="11" t="n">
        <v>120</v>
      </c>
      <c r="AP286" s="11" t="s">
        <v>236</v>
      </c>
      <c r="AQ286" s="11" t="n">
        <v>0</v>
      </c>
      <c r="AR286" s="11" t="n">
        <v>0</v>
      </c>
    </row>
    <row r="287" customFormat="false" ht="15.75" hidden="false" customHeight="false" outlineLevel="0" collapsed="false">
      <c r="A287" s="11" t="n">
        <v>94267404</v>
      </c>
      <c r="B287" s="11" t="s">
        <v>1098</v>
      </c>
      <c r="C287" s="11" t="n">
        <v>94267404</v>
      </c>
      <c r="D287" s="11" t="s">
        <v>1098</v>
      </c>
      <c r="E287" s="11" t="s">
        <v>228</v>
      </c>
      <c r="F287" s="11" t="s">
        <v>308</v>
      </c>
      <c r="G287" s="11" t="s">
        <v>230</v>
      </c>
      <c r="H287" s="11" t="s">
        <v>43</v>
      </c>
      <c r="I287" s="11" t="s">
        <v>294</v>
      </c>
      <c r="J287" s="11" t="s">
        <v>270</v>
      </c>
      <c r="K287" s="11" t="n">
        <v>330</v>
      </c>
      <c r="L287" s="11"/>
      <c r="M287" s="11"/>
      <c r="N287" s="11"/>
      <c r="O287" s="43" t="n">
        <v>43866</v>
      </c>
      <c r="P287" s="11" t="s">
        <v>231</v>
      </c>
      <c r="Q287" s="11" t="n">
        <v>656424614</v>
      </c>
      <c r="R287" s="11" t="n">
        <v>31310</v>
      </c>
      <c r="S287" s="11" t="s">
        <v>1099</v>
      </c>
      <c r="T287" s="11"/>
      <c r="U287" s="11" t="n">
        <v>1</v>
      </c>
      <c r="V287" s="11" t="s">
        <v>233</v>
      </c>
      <c r="W287" s="11" t="s">
        <v>1098</v>
      </c>
      <c r="X287" s="11" t="s">
        <v>235</v>
      </c>
      <c r="Y287" s="11" t="n">
        <v>110</v>
      </c>
      <c r="Z287" s="11" t="s">
        <v>236</v>
      </c>
      <c r="AA287" s="11" t="n">
        <v>0</v>
      </c>
      <c r="AB287" s="11" t="n">
        <v>0</v>
      </c>
      <c r="AC287" s="11" t="n">
        <v>2</v>
      </c>
      <c r="AD287" s="11" t="s">
        <v>233</v>
      </c>
      <c r="AE287" s="11" t="s">
        <v>285</v>
      </c>
      <c r="AF287" s="11" t="s">
        <v>235</v>
      </c>
      <c r="AG287" s="11" t="n">
        <v>110</v>
      </c>
      <c r="AH287" s="11" t="s">
        <v>236</v>
      </c>
      <c r="AI287" s="11" t="n">
        <v>0</v>
      </c>
      <c r="AJ287" s="11" t="n">
        <v>0</v>
      </c>
      <c r="AK287" s="11" t="n">
        <v>3</v>
      </c>
      <c r="AL287" s="11" t="s">
        <v>233</v>
      </c>
      <c r="AM287" s="11" t="s">
        <v>237</v>
      </c>
      <c r="AN287" s="11" t="s">
        <v>235</v>
      </c>
      <c r="AO287" s="11" t="n">
        <v>110</v>
      </c>
      <c r="AP287" s="11" t="s">
        <v>236</v>
      </c>
      <c r="AQ287" s="11" t="n">
        <v>0</v>
      </c>
      <c r="AR287" s="11" t="n">
        <v>0</v>
      </c>
    </row>
    <row r="288" customFormat="false" ht="15.75" hidden="false" customHeight="false" outlineLevel="0" collapsed="false">
      <c r="A288" s="11" t="n">
        <v>94265776</v>
      </c>
      <c r="B288" s="11" t="s">
        <v>1100</v>
      </c>
      <c r="C288" s="11" t="n">
        <v>94265775</v>
      </c>
      <c r="D288" s="11" t="s">
        <v>1100</v>
      </c>
      <c r="E288" s="11" t="s">
        <v>547</v>
      </c>
      <c r="F288" s="11" t="s">
        <v>312</v>
      </c>
      <c r="G288" s="11" t="s">
        <v>241</v>
      </c>
      <c r="H288" s="11" t="s">
        <v>36</v>
      </c>
      <c r="I288" s="11" t="s">
        <v>300</v>
      </c>
      <c r="J288" s="11" t="s">
        <v>276</v>
      </c>
      <c r="K288" s="11" t="n">
        <v>360</v>
      </c>
      <c r="L288" s="11"/>
      <c r="M288" s="11"/>
      <c r="N288" s="11"/>
      <c r="O288" s="43" t="n">
        <v>41834</v>
      </c>
      <c r="P288" s="11" t="s">
        <v>231</v>
      </c>
      <c r="Q288" s="11" t="n">
        <v>736102025</v>
      </c>
      <c r="R288" s="11" t="n">
        <v>38114</v>
      </c>
      <c r="S288" s="11" t="s">
        <v>1101</v>
      </c>
      <c r="T288" s="11"/>
      <c r="U288" s="11" t="n">
        <v>1</v>
      </c>
      <c r="V288" s="11" t="s">
        <v>233</v>
      </c>
      <c r="W288" s="11" t="s">
        <v>1100</v>
      </c>
      <c r="X288" s="11" t="s">
        <v>235</v>
      </c>
      <c r="Y288" s="11" t="n">
        <v>120</v>
      </c>
      <c r="Z288" s="11" t="s">
        <v>236</v>
      </c>
      <c r="AA288" s="11" t="n">
        <v>0</v>
      </c>
      <c r="AB288" s="11" t="n">
        <v>0</v>
      </c>
      <c r="AC288" s="11" t="n">
        <v>2</v>
      </c>
      <c r="AD288" s="11" t="s">
        <v>233</v>
      </c>
      <c r="AE288" s="11" t="s">
        <v>285</v>
      </c>
      <c r="AF288" s="11" t="s">
        <v>235</v>
      </c>
      <c r="AG288" s="11" t="n">
        <v>120</v>
      </c>
      <c r="AH288" s="11" t="s">
        <v>236</v>
      </c>
      <c r="AI288" s="11" t="n">
        <v>0</v>
      </c>
      <c r="AJ288" s="11" t="n">
        <v>0</v>
      </c>
      <c r="AK288" s="11" t="n">
        <v>3</v>
      </c>
      <c r="AL288" s="11" t="s">
        <v>233</v>
      </c>
      <c r="AM288" s="11" t="s">
        <v>237</v>
      </c>
      <c r="AN288" s="11" t="s">
        <v>235</v>
      </c>
      <c r="AO288" s="11" t="n">
        <v>120</v>
      </c>
      <c r="AP288" s="11" t="s">
        <v>236</v>
      </c>
      <c r="AQ288" s="11" t="n">
        <v>0</v>
      </c>
      <c r="AR288" s="11" t="n">
        <v>0</v>
      </c>
    </row>
    <row r="289" customFormat="false" ht="15.75" hidden="false" customHeight="false" outlineLevel="0" collapsed="false">
      <c r="A289" s="11" t="n">
        <v>94265775</v>
      </c>
      <c r="B289" s="11" t="s">
        <v>1100</v>
      </c>
      <c r="C289" s="11" t="n">
        <v>94265775</v>
      </c>
      <c r="D289" s="11" t="s">
        <v>1100</v>
      </c>
      <c r="E289" s="11" t="s">
        <v>547</v>
      </c>
      <c r="F289" s="11" t="s">
        <v>312</v>
      </c>
      <c r="G289" s="11" t="s">
        <v>241</v>
      </c>
      <c r="H289" s="11" t="s">
        <v>37</v>
      </c>
      <c r="I289" s="11" t="s">
        <v>305</v>
      </c>
      <c r="J289" s="11" t="s">
        <v>276</v>
      </c>
      <c r="K289" s="11" t="n">
        <v>396</v>
      </c>
      <c r="L289" s="11"/>
      <c r="M289" s="11"/>
      <c r="N289" s="11"/>
      <c r="O289" s="43" t="n">
        <v>40754</v>
      </c>
      <c r="P289" s="11" t="s">
        <v>231</v>
      </c>
      <c r="Q289" s="11" t="n">
        <v>708113307</v>
      </c>
      <c r="R289" s="11" t="n">
        <v>66270</v>
      </c>
      <c r="S289" s="11" t="s">
        <v>1102</v>
      </c>
      <c r="T289" s="11"/>
      <c r="U289" s="11" t="n">
        <v>1</v>
      </c>
      <c r="V289" s="11" t="s">
        <v>233</v>
      </c>
      <c r="W289" s="11" t="s">
        <v>1100</v>
      </c>
      <c r="X289" s="11" t="s">
        <v>235</v>
      </c>
      <c r="Y289" s="11" t="n">
        <v>132</v>
      </c>
      <c r="Z289" s="11" t="s">
        <v>236</v>
      </c>
      <c r="AA289" s="11" t="n">
        <v>0</v>
      </c>
      <c r="AB289" s="11" t="n">
        <v>0</v>
      </c>
      <c r="AC289" s="11" t="n">
        <v>2</v>
      </c>
      <c r="AD289" s="11" t="s">
        <v>233</v>
      </c>
      <c r="AE289" s="11" t="s">
        <v>285</v>
      </c>
      <c r="AF289" s="11" t="s">
        <v>235</v>
      </c>
      <c r="AG289" s="11" t="n">
        <v>132</v>
      </c>
      <c r="AH289" s="11" t="s">
        <v>236</v>
      </c>
      <c r="AI289" s="11" t="n">
        <v>0</v>
      </c>
      <c r="AJ289" s="11" t="n">
        <v>0</v>
      </c>
      <c r="AK289" s="11" t="n">
        <v>3</v>
      </c>
      <c r="AL289" s="11" t="s">
        <v>233</v>
      </c>
      <c r="AM289" s="11" t="s">
        <v>237</v>
      </c>
      <c r="AN289" s="11" t="s">
        <v>235</v>
      </c>
      <c r="AO289" s="11" t="n">
        <v>132</v>
      </c>
      <c r="AP289" s="11" t="s">
        <v>236</v>
      </c>
      <c r="AQ289" s="11" t="n">
        <v>0</v>
      </c>
      <c r="AR289" s="11" t="n">
        <v>0</v>
      </c>
    </row>
    <row r="290" customFormat="false" ht="15.75" hidden="false" customHeight="false" outlineLevel="0" collapsed="false">
      <c r="A290" s="11" t="n">
        <v>94262543</v>
      </c>
      <c r="B290" s="11" t="s">
        <v>1103</v>
      </c>
      <c r="C290" s="11" t="n">
        <v>94262541</v>
      </c>
      <c r="D290" s="11" t="s">
        <v>1103</v>
      </c>
      <c r="E290" s="11" t="s">
        <v>256</v>
      </c>
      <c r="F290" s="11" t="s">
        <v>247</v>
      </c>
      <c r="G290" s="11" t="s">
        <v>248</v>
      </c>
      <c r="H290" s="11" t="s">
        <v>36</v>
      </c>
      <c r="I290" s="11" t="s">
        <v>308</v>
      </c>
      <c r="J290" s="11" t="s">
        <v>282</v>
      </c>
      <c r="K290" s="11" t="n">
        <v>360</v>
      </c>
      <c r="L290" s="11"/>
      <c r="M290" s="11"/>
      <c r="N290" s="11"/>
      <c r="O290" s="43" t="n">
        <v>42394</v>
      </c>
      <c r="P290" s="11" t="s">
        <v>242</v>
      </c>
      <c r="Q290" s="11" t="n">
        <v>692790403</v>
      </c>
      <c r="R290" s="11" t="n">
        <v>31130</v>
      </c>
      <c r="S290" s="11" t="s">
        <v>1104</v>
      </c>
      <c r="T290" s="11"/>
      <c r="U290" s="11" t="n">
        <v>1</v>
      </c>
      <c r="V290" s="11" t="s">
        <v>233</v>
      </c>
      <c r="W290" s="11" t="s">
        <v>1103</v>
      </c>
      <c r="X290" s="11" t="s">
        <v>235</v>
      </c>
      <c r="Y290" s="11" t="n">
        <v>120</v>
      </c>
      <c r="Z290" s="11" t="s">
        <v>236</v>
      </c>
      <c r="AA290" s="11" t="n">
        <v>0</v>
      </c>
      <c r="AB290" s="11" t="n">
        <v>0</v>
      </c>
      <c r="AC290" s="11" t="n">
        <v>2</v>
      </c>
      <c r="AD290" s="11" t="s">
        <v>233</v>
      </c>
      <c r="AE290" s="11" t="s">
        <v>285</v>
      </c>
      <c r="AF290" s="11" t="s">
        <v>235</v>
      </c>
      <c r="AG290" s="11" t="n">
        <v>120</v>
      </c>
      <c r="AH290" s="11" t="s">
        <v>236</v>
      </c>
      <c r="AI290" s="11" t="n">
        <v>0</v>
      </c>
      <c r="AJ290" s="11" t="n">
        <v>0</v>
      </c>
      <c r="AK290" s="11" t="n">
        <v>3</v>
      </c>
      <c r="AL290" s="11" t="s">
        <v>233</v>
      </c>
      <c r="AM290" s="11" t="s">
        <v>237</v>
      </c>
      <c r="AN290" s="11" t="s">
        <v>235</v>
      </c>
      <c r="AO290" s="11" t="n">
        <v>120</v>
      </c>
      <c r="AP290" s="11" t="s">
        <v>236</v>
      </c>
      <c r="AQ290" s="11" t="n">
        <v>0</v>
      </c>
      <c r="AR290" s="11" t="n">
        <v>0</v>
      </c>
    </row>
    <row r="291" customFormat="false" ht="15.75" hidden="false" customHeight="false" outlineLevel="0" collapsed="false">
      <c r="A291" s="11" t="n">
        <v>94262541</v>
      </c>
      <c r="B291" s="11" t="s">
        <v>1103</v>
      </c>
      <c r="C291" s="11" t="n">
        <v>94262541</v>
      </c>
      <c r="D291" s="11" t="s">
        <v>1103</v>
      </c>
      <c r="E291" s="11" t="s">
        <v>256</v>
      </c>
      <c r="F291" s="11" t="s">
        <v>247</v>
      </c>
      <c r="G291" s="11" t="s">
        <v>248</v>
      </c>
      <c r="H291" s="11" t="s">
        <v>35</v>
      </c>
      <c r="I291" s="11" t="s">
        <v>240</v>
      </c>
      <c r="J291" s="11" t="s">
        <v>282</v>
      </c>
      <c r="K291" s="11" t="n">
        <v>360</v>
      </c>
      <c r="L291" s="11"/>
      <c r="M291" s="11"/>
      <c r="N291" s="11"/>
      <c r="O291" s="43" t="n">
        <v>41453</v>
      </c>
      <c r="P291" s="11" t="s">
        <v>242</v>
      </c>
      <c r="Q291" s="11" t="n">
        <v>622569863</v>
      </c>
      <c r="R291" s="11" t="n">
        <v>39170</v>
      </c>
      <c r="S291" s="11" t="s">
        <v>1105</v>
      </c>
      <c r="T291" s="11"/>
      <c r="U291" s="11" t="n">
        <v>1</v>
      </c>
      <c r="V291" s="11" t="s">
        <v>233</v>
      </c>
      <c r="W291" s="11" t="s">
        <v>1103</v>
      </c>
      <c r="X291" s="11" t="s">
        <v>235</v>
      </c>
      <c r="Y291" s="11" t="n">
        <v>120</v>
      </c>
      <c r="Z291" s="11" t="s">
        <v>236</v>
      </c>
      <c r="AA291" s="11" t="n">
        <v>0</v>
      </c>
      <c r="AB291" s="11" t="n">
        <v>0</v>
      </c>
      <c r="AC291" s="11" t="n">
        <v>2</v>
      </c>
      <c r="AD291" s="11" t="s">
        <v>233</v>
      </c>
      <c r="AE291" s="11" t="s">
        <v>285</v>
      </c>
      <c r="AF291" s="11" t="s">
        <v>235</v>
      </c>
      <c r="AG291" s="11" t="n">
        <v>120</v>
      </c>
      <c r="AH291" s="11" t="s">
        <v>236</v>
      </c>
      <c r="AI291" s="11" t="n">
        <v>0</v>
      </c>
      <c r="AJ291" s="11" t="n">
        <v>0</v>
      </c>
      <c r="AK291" s="11" t="n">
        <v>3</v>
      </c>
      <c r="AL291" s="11" t="s">
        <v>233</v>
      </c>
      <c r="AM291" s="11" t="s">
        <v>237</v>
      </c>
      <c r="AN291" s="11" t="s">
        <v>235</v>
      </c>
      <c r="AO291" s="11" t="n">
        <v>120</v>
      </c>
      <c r="AP291" s="11" t="s">
        <v>236</v>
      </c>
      <c r="AQ291" s="11" t="n">
        <v>0</v>
      </c>
      <c r="AR291" s="11" t="n">
        <v>0</v>
      </c>
    </row>
    <row r="292" customFormat="false" ht="15.75" hidden="false" customHeight="false" outlineLevel="0" collapsed="false">
      <c r="A292" s="11" t="n">
        <v>94259642</v>
      </c>
      <c r="B292" s="11" t="s">
        <v>1106</v>
      </c>
      <c r="C292" s="11" t="n">
        <v>94259642</v>
      </c>
      <c r="D292" s="11" t="s">
        <v>1106</v>
      </c>
      <c r="E292" s="11" t="s">
        <v>693</v>
      </c>
      <c r="F292" s="11" t="s">
        <v>288</v>
      </c>
      <c r="G292" s="11" t="s">
        <v>258</v>
      </c>
      <c r="H292" s="11" t="s">
        <v>35</v>
      </c>
      <c r="I292" s="11" t="s">
        <v>305</v>
      </c>
      <c r="J292" s="11" t="s">
        <v>289</v>
      </c>
      <c r="K292" s="11" t="n">
        <v>360</v>
      </c>
      <c r="L292" s="11"/>
      <c r="M292" s="11"/>
      <c r="N292" s="11"/>
      <c r="O292" s="43" t="n">
        <v>41852</v>
      </c>
      <c r="P292" s="11" t="s">
        <v>231</v>
      </c>
      <c r="Q292" s="11" t="n">
        <v>669432174</v>
      </c>
      <c r="R292" s="11" t="n">
        <v>52130</v>
      </c>
      <c r="S292" s="11" t="s">
        <v>1107</v>
      </c>
      <c r="T292" s="11"/>
      <c r="U292" s="11" t="n">
        <v>1</v>
      </c>
      <c r="V292" s="11" t="s">
        <v>233</v>
      </c>
      <c r="W292" s="11" t="s">
        <v>1106</v>
      </c>
      <c r="X292" s="11" t="s">
        <v>235</v>
      </c>
      <c r="Y292" s="11" t="n">
        <v>120</v>
      </c>
      <c r="Z292" s="11" t="s">
        <v>236</v>
      </c>
      <c r="AA292" s="11" t="n">
        <v>0</v>
      </c>
      <c r="AB292" s="11" t="n">
        <v>0</v>
      </c>
      <c r="AC292" s="11" t="n">
        <v>2</v>
      </c>
      <c r="AD292" s="11" t="s">
        <v>233</v>
      </c>
      <c r="AE292" s="11" t="s">
        <v>285</v>
      </c>
      <c r="AF292" s="11" t="s">
        <v>235</v>
      </c>
      <c r="AG292" s="11" t="n">
        <v>120</v>
      </c>
      <c r="AH292" s="11" t="s">
        <v>236</v>
      </c>
      <c r="AI292" s="11" t="n">
        <v>0</v>
      </c>
      <c r="AJ292" s="11" t="n">
        <v>0</v>
      </c>
      <c r="AK292" s="11" t="n">
        <v>3</v>
      </c>
      <c r="AL292" s="11" t="s">
        <v>233</v>
      </c>
      <c r="AM292" s="11" t="s">
        <v>237</v>
      </c>
      <c r="AN292" s="11" t="s">
        <v>235</v>
      </c>
      <c r="AO292" s="11" t="n">
        <v>120</v>
      </c>
      <c r="AP292" s="11" t="s">
        <v>236</v>
      </c>
      <c r="AQ292" s="11" t="n">
        <v>0</v>
      </c>
      <c r="AR292" s="11" t="n">
        <v>0</v>
      </c>
    </row>
    <row r="293" customFormat="false" ht="15.75" hidden="false" customHeight="false" outlineLevel="0" collapsed="false">
      <c r="A293" s="11" t="n">
        <v>94240545</v>
      </c>
      <c r="B293" s="11" t="s">
        <v>1108</v>
      </c>
      <c r="C293" s="11" t="n">
        <v>94240545</v>
      </c>
      <c r="D293" s="11" t="s">
        <v>1108</v>
      </c>
      <c r="E293" s="11" t="s">
        <v>629</v>
      </c>
      <c r="F293" s="11" t="s">
        <v>275</v>
      </c>
      <c r="G293" s="11" t="s">
        <v>264</v>
      </c>
      <c r="H293" s="11" t="s">
        <v>22</v>
      </c>
      <c r="I293" s="11" t="s">
        <v>312</v>
      </c>
      <c r="J293" s="11" t="s">
        <v>295</v>
      </c>
      <c r="K293" s="11" t="n">
        <v>480</v>
      </c>
      <c r="L293" s="11"/>
      <c r="M293" s="11"/>
      <c r="N293" s="11"/>
      <c r="O293" s="43" t="n">
        <v>39577</v>
      </c>
      <c r="P293" s="11" t="s">
        <v>231</v>
      </c>
      <c r="Q293" s="11" t="n">
        <v>743212265</v>
      </c>
      <c r="R293" s="11" t="n">
        <v>39220</v>
      </c>
      <c r="S293" s="11" t="s">
        <v>1109</v>
      </c>
      <c r="T293" s="11"/>
      <c r="U293" s="11" t="n">
        <v>1</v>
      </c>
      <c r="V293" s="11" t="s">
        <v>233</v>
      </c>
      <c r="W293" s="11" t="s">
        <v>1108</v>
      </c>
      <c r="X293" s="11" t="s">
        <v>235</v>
      </c>
      <c r="Y293" s="11" t="n">
        <v>160</v>
      </c>
      <c r="Z293" s="11" t="s">
        <v>236</v>
      </c>
      <c r="AA293" s="11" t="n">
        <v>0</v>
      </c>
      <c r="AB293" s="11" t="n">
        <v>0</v>
      </c>
      <c r="AC293" s="11" t="n">
        <v>2</v>
      </c>
      <c r="AD293" s="11" t="s">
        <v>233</v>
      </c>
      <c r="AE293" s="11" t="s">
        <v>285</v>
      </c>
      <c r="AF293" s="11" t="s">
        <v>235</v>
      </c>
      <c r="AG293" s="11" t="n">
        <v>160</v>
      </c>
      <c r="AH293" s="11" t="s">
        <v>236</v>
      </c>
      <c r="AI293" s="11" t="n">
        <v>0</v>
      </c>
      <c r="AJ293" s="11" t="n">
        <v>0</v>
      </c>
      <c r="AK293" s="11" t="n">
        <v>3</v>
      </c>
      <c r="AL293" s="11" t="s">
        <v>233</v>
      </c>
      <c r="AM293" s="11" t="s">
        <v>237</v>
      </c>
      <c r="AN293" s="11" t="s">
        <v>235</v>
      </c>
      <c r="AO293" s="11" t="n">
        <v>160</v>
      </c>
      <c r="AP293" s="11" t="s">
        <v>236</v>
      </c>
      <c r="AQ293" s="11" t="n">
        <v>0</v>
      </c>
      <c r="AR293" s="11" t="n">
        <v>0</v>
      </c>
    </row>
    <row r="294" customFormat="false" ht="15.75" hidden="false" customHeight="false" outlineLevel="0" collapsed="false">
      <c r="A294" s="11" t="n">
        <v>94236190</v>
      </c>
      <c r="B294" s="11" t="s">
        <v>1110</v>
      </c>
      <c r="C294" s="11" t="n">
        <v>94236189</v>
      </c>
      <c r="D294" s="11" t="s">
        <v>1110</v>
      </c>
      <c r="E294" s="11" t="s">
        <v>1111</v>
      </c>
      <c r="F294" s="11" t="s">
        <v>320</v>
      </c>
      <c r="G294" s="11" t="s">
        <v>270</v>
      </c>
      <c r="H294" s="11" t="s">
        <v>36</v>
      </c>
      <c r="I294" s="11" t="s">
        <v>320</v>
      </c>
      <c r="J294" s="11" t="s">
        <v>301</v>
      </c>
      <c r="K294" s="11" t="n">
        <v>360</v>
      </c>
      <c r="L294" s="11"/>
      <c r="M294" s="11"/>
      <c r="N294" s="11"/>
      <c r="O294" s="43" t="n">
        <v>41617</v>
      </c>
      <c r="P294" s="11" t="s">
        <v>231</v>
      </c>
      <c r="Q294" s="11" t="n">
        <v>647649565</v>
      </c>
      <c r="R294" s="11" t="n">
        <v>1660</v>
      </c>
      <c r="S294" s="11" t="s">
        <v>1112</v>
      </c>
      <c r="T294" s="11"/>
      <c r="U294" s="11" t="n">
        <v>1</v>
      </c>
      <c r="V294" s="11" t="s">
        <v>233</v>
      </c>
      <c r="W294" s="11" t="s">
        <v>1110</v>
      </c>
      <c r="X294" s="11" t="s">
        <v>235</v>
      </c>
      <c r="Y294" s="11" t="n">
        <v>120</v>
      </c>
      <c r="Z294" s="11" t="s">
        <v>236</v>
      </c>
      <c r="AA294" s="11" t="n">
        <v>0</v>
      </c>
      <c r="AB294" s="11" t="n">
        <v>0</v>
      </c>
      <c r="AC294" s="11" t="n">
        <v>2</v>
      </c>
      <c r="AD294" s="11" t="s">
        <v>233</v>
      </c>
      <c r="AE294" s="11" t="s">
        <v>285</v>
      </c>
      <c r="AF294" s="11" t="s">
        <v>235</v>
      </c>
      <c r="AG294" s="11" t="n">
        <v>120</v>
      </c>
      <c r="AH294" s="11" t="s">
        <v>236</v>
      </c>
      <c r="AI294" s="11" t="n">
        <v>0</v>
      </c>
      <c r="AJ294" s="11" t="n">
        <v>0</v>
      </c>
      <c r="AK294" s="11" t="n">
        <v>3</v>
      </c>
      <c r="AL294" s="11" t="s">
        <v>233</v>
      </c>
      <c r="AM294" s="11" t="s">
        <v>237</v>
      </c>
      <c r="AN294" s="11" t="s">
        <v>235</v>
      </c>
      <c r="AO294" s="11" t="n">
        <v>120</v>
      </c>
      <c r="AP294" s="11" t="s">
        <v>236</v>
      </c>
      <c r="AQ294" s="11" t="n">
        <v>0</v>
      </c>
      <c r="AR294" s="11" t="n">
        <v>0</v>
      </c>
    </row>
    <row r="295" customFormat="false" ht="15.75" hidden="false" customHeight="false" outlineLevel="0" collapsed="false">
      <c r="A295" s="11" t="n">
        <v>94236189</v>
      </c>
      <c r="B295" s="11" t="s">
        <v>1110</v>
      </c>
      <c r="C295" s="11" t="n">
        <v>94236189</v>
      </c>
      <c r="D295" s="11" t="s">
        <v>1110</v>
      </c>
      <c r="E295" s="11" t="s">
        <v>1111</v>
      </c>
      <c r="F295" s="11" t="s">
        <v>320</v>
      </c>
      <c r="G295" s="11" t="s">
        <v>270</v>
      </c>
      <c r="H295" s="11" t="s">
        <v>37</v>
      </c>
      <c r="I295" s="11" t="s">
        <v>229</v>
      </c>
      <c r="J295" s="11" t="s">
        <v>301</v>
      </c>
      <c r="K295" s="11" t="n">
        <v>396</v>
      </c>
      <c r="L295" s="11"/>
      <c r="M295" s="11"/>
      <c r="N295" s="11"/>
      <c r="O295" s="43" t="n">
        <v>40693</v>
      </c>
      <c r="P295" s="11" t="s">
        <v>242</v>
      </c>
      <c r="Q295" s="11" t="n">
        <v>672956049</v>
      </c>
      <c r="R295" s="11" t="n">
        <v>65330</v>
      </c>
      <c r="S295" s="11" t="s">
        <v>1113</v>
      </c>
      <c r="T295" s="11"/>
      <c r="U295" s="11" t="n">
        <v>1</v>
      </c>
      <c r="V295" s="11" t="s">
        <v>233</v>
      </c>
      <c r="W295" s="11" t="s">
        <v>1110</v>
      </c>
      <c r="X295" s="11" t="s">
        <v>235</v>
      </c>
      <c r="Y295" s="11" t="n">
        <v>132</v>
      </c>
      <c r="Z295" s="11" t="s">
        <v>236</v>
      </c>
      <c r="AA295" s="11" t="n">
        <v>0</v>
      </c>
      <c r="AB295" s="11" t="n">
        <v>0</v>
      </c>
      <c r="AC295" s="11" t="n">
        <v>2</v>
      </c>
      <c r="AD295" s="11" t="s">
        <v>233</v>
      </c>
      <c r="AE295" s="11" t="s">
        <v>285</v>
      </c>
      <c r="AF295" s="11" t="s">
        <v>235</v>
      </c>
      <c r="AG295" s="11" t="n">
        <v>132</v>
      </c>
      <c r="AH295" s="11" t="s">
        <v>236</v>
      </c>
      <c r="AI295" s="11" t="n">
        <v>0</v>
      </c>
      <c r="AJ295" s="11" t="n">
        <v>0</v>
      </c>
      <c r="AK295" s="11" t="n">
        <v>3</v>
      </c>
      <c r="AL295" s="11" t="s">
        <v>233</v>
      </c>
      <c r="AM295" s="11" t="s">
        <v>237</v>
      </c>
      <c r="AN295" s="11" t="s">
        <v>235</v>
      </c>
      <c r="AO295" s="11" t="n">
        <v>132</v>
      </c>
      <c r="AP295" s="11" t="s">
        <v>236</v>
      </c>
      <c r="AQ295" s="11" t="n">
        <v>0</v>
      </c>
      <c r="AR295" s="11" t="n">
        <v>0</v>
      </c>
    </row>
    <row r="296" customFormat="false" ht="15.75" hidden="false" customHeight="false" outlineLevel="0" collapsed="false">
      <c r="A296" s="11" t="n">
        <v>94215670</v>
      </c>
      <c r="B296" s="11" t="s">
        <v>1114</v>
      </c>
      <c r="C296" s="11" t="n">
        <v>94215670</v>
      </c>
      <c r="D296" s="11" t="s">
        <v>1114</v>
      </c>
      <c r="E296" s="11" t="s">
        <v>1115</v>
      </c>
      <c r="F296" s="11" t="s">
        <v>229</v>
      </c>
      <c r="G296" s="11" t="s">
        <v>276</v>
      </c>
      <c r="H296" s="11" t="s">
        <v>51</v>
      </c>
      <c r="I296" s="11" t="s">
        <v>240</v>
      </c>
      <c r="J296" s="11" t="s">
        <v>306</v>
      </c>
      <c r="K296" s="11" t="n">
        <v>345</v>
      </c>
      <c r="L296" s="11"/>
      <c r="M296" s="11"/>
      <c r="N296" s="11"/>
      <c r="O296" s="43" t="n">
        <v>43048</v>
      </c>
      <c r="P296" s="11" t="s">
        <v>231</v>
      </c>
      <c r="Q296" s="11" t="n">
        <v>628805665</v>
      </c>
      <c r="R296" s="11" t="n">
        <v>8440</v>
      </c>
      <c r="S296" s="11" t="s">
        <v>1116</v>
      </c>
      <c r="T296" s="11"/>
      <c r="U296" s="11" t="n">
        <v>1</v>
      </c>
      <c r="V296" s="11" t="s">
        <v>233</v>
      </c>
      <c r="W296" s="11" t="s">
        <v>1114</v>
      </c>
      <c r="X296" s="11" t="s">
        <v>235</v>
      </c>
      <c r="Y296" s="11" t="n">
        <v>115</v>
      </c>
      <c r="Z296" s="11" t="s">
        <v>236</v>
      </c>
      <c r="AA296" s="11" t="n">
        <v>0</v>
      </c>
      <c r="AB296" s="11" t="n">
        <v>0</v>
      </c>
      <c r="AC296" s="11" t="n">
        <v>2</v>
      </c>
      <c r="AD296" s="11" t="s">
        <v>233</v>
      </c>
      <c r="AE296" s="11" t="s">
        <v>285</v>
      </c>
      <c r="AF296" s="11" t="s">
        <v>235</v>
      </c>
      <c r="AG296" s="11" t="n">
        <v>115</v>
      </c>
      <c r="AH296" s="11" t="s">
        <v>236</v>
      </c>
      <c r="AI296" s="11" t="n">
        <v>0</v>
      </c>
      <c r="AJ296" s="11" t="n">
        <v>0</v>
      </c>
      <c r="AK296" s="11" t="n">
        <v>3</v>
      </c>
      <c r="AL296" s="11" t="s">
        <v>233</v>
      </c>
      <c r="AM296" s="11" t="s">
        <v>237</v>
      </c>
      <c r="AN296" s="11" t="s">
        <v>235</v>
      </c>
      <c r="AO296" s="11" t="n">
        <v>115</v>
      </c>
      <c r="AP296" s="11" t="s">
        <v>236</v>
      </c>
      <c r="AQ296" s="11" t="n">
        <v>0</v>
      </c>
      <c r="AR296" s="11" t="n">
        <v>0</v>
      </c>
    </row>
    <row r="297" customFormat="false" ht="15.75" hidden="false" customHeight="false" outlineLevel="0" collapsed="false">
      <c r="A297" s="11" t="n">
        <v>94208836</v>
      </c>
      <c r="B297" s="11" t="s">
        <v>1117</v>
      </c>
      <c r="C297" s="11" t="n">
        <v>94208836</v>
      </c>
      <c r="D297" s="11" t="s">
        <v>1117</v>
      </c>
      <c r="E297" s="11" t="s">
        <v>505</v>
      </c>
      <c r="F297" s="11" t="s">
        <v>240</v>
      </c>
      <c r="G297" s="11" t="s">
        <v>282</v>
      </c>
      <c r="H297" s="11" t="s">
        <v>37</v>
      </c>
      <c r="I297" s="11" t="s">
        <v>253</v>
      </c>
      <c r="J297" s="11" t="s">
        <v>313</v>
      </c>
      <c r="K297" s="11" t="n">
        <v>396</v>
      </c>
      <c r="L297" s="11"/>
      <c r="M297" s="11"/>
      <c r="N297" s="11"/>
      <c r="O297" s="43" t="n">
        <v>40631</v>
      </c>
      <c r="P297" s="11" t="s">
        <v>231</v>
      </c>
      <c r="Q297" s="11" t="n">
        <v>680215353</v>
      </c>
      <c r="R297" s="11" t="n">
        <v>22600</v>
      </c>
      <c r="S297" s="11" t="s">
        <v>1118</v>
      </c>
      <c r="T297" s="11"/>
      <c r="U297" s="11" t="n">
        <v>1</v>
      </c>
      <c r="V297" s="11" t="s">
        <v>233</v>
      </c>
      <c r="W297" s="11" t="s">
        <v>1117</v>
      </c>
      <c r="X297" s="11" t="s">
        <v>235</v>
      </c>
      <c r="Y297" s="11" t="n">
        <v>132</v>
      </c>
      <c r="Z297" s="11" t="s">
        <v>236</v>
      </c>
      <c r="AA297" s="11" t="n">
        <v>0</v>
      </c>
      <c r="AB297" s="11" t="n">
        <v>0</v>
      </c>
      <c r="AC297" s="11" t="n">
        <v>2</v>
      </c>
      <c r="AD297" s="11" t="s">
        <v>233</v>
      </c>
      <c r="AE297" s="11" t="s">
        <v>285</v>
      </c>
      <c r="AF297" s="11" t="s">
        <v>235</v>
      </c>
      <c r="AG297" s="11" t="n">
        <v>132</v>
      </c>
      <c r="AH297" s="11" t="s">
        <v>236</v>
      </c>
      <c r="AI297" s="11" t="n">
        <v>0</v>
      </c>
      <c r="AJ297" s="11" t="n">
        <v>0</v>
      </c>
      <c r="AK297" s="11" t="n">
        <v>3</v>
      </c>
      <c r="AL297" s="11" t="s">
        <v>233</v>
      </c>
      <c r="AM297" s="11" t="s">
        <v>237</v>
      </c>
      <c r="AN297" s="11" t="s">
        <v>235</v>
      </c>
      <c r="AO297" s="11" t="n">
        <v>132</v>
      </c>
      <c r="AP297" s="11" t="s">
        <v>236</v>
      </c>
      <c r="AQ297" s="11" t="n">
        <v>0</v>
      </c>
      <c r="AR297" s="11" t="n">
        <v>0</v>
      </c>
    </row>
    <row r="298" customFormat="false" ht="15.75" hidden="false" customHeight="false" outlineLevel="0" collapsed="false">
      <c r="A298" s="11" t="n">
        <v>94208740</v>
      </c>
      <c r="B298" s="11" t="s">
        <v>1119</v>
      </c>
      <c r="C298" s="11" t="n">
        <v>94208740</v>
      </c>
      <c r="D298" s="11" t="s">
        <v>1119</v>
      </c>
      <c r="E298" s="11" t="s">
        <v>984</v>
      </c>
      <c r="F298" s="11" t="s">
        <v>247</v>
      </c>
      <c r="G298" s="11" t="s">
        <v>289</v>
      </c>
      <c r="H298" s="11" t="s">
        <v>48</v>
      </c>
      <c r="I298" s="11" t="s">
        <v>288</v>
      </c>
      <c r="J298" s="11" t="s">
        <v>321</v>
      </c>
      <c r="K298" s="11" t="n">
        <v>330</v>
      </c>
      <c r="L298" s="11"/>
      <c r="M298" s="11"/>
      <c r="N298" s="11"/>
      <c r="O298" s="43" t="n">
        <v>43628</v>
      </c>
      <c r="P298" s="11" t="s">
        <v>231</v>
      </c>
      <c r="Q298" s="11" t="n">
        <v>747320396</v>
      </c>
      <c r="R298" s="11" t="n">
        <v>77410</v>
      </c>
      <c r="S298" s="11" t="s">
        <v>1120</v>
      </c>
      <c r="T298" s="11"/>
      <c r="U298" s="11" t="n">
        <v>1</v>
      </c>
      <c r="V298" s="11" t="s">
        <v>233</v>
      </c>
      <c r="W298" s="11" t="s">
        <v>1119</v>
      </c>
      <c r="X298" s="11" t="s">
        <v>235</v>
      </c>
      <c r="Y298" s="11" t="n">
        <v>110</v>
      </c>
      <c r="Z298" s="11" t="s">
        <v>236</v>
      </c>
      <c r="AA298" s="11" t="n">
        <v>0</v>
      </c>
      <c r="AB298" s="11" t="n">
        <v>0</v>
      </c>
      <c r="AC298" s="11" t="n">
        <v>2</v>
      </c>
      <c r="AD298" s="11" t="s">
        <v>233</v>
      </c>
      <c r="AE298" s="11" t="s">
        <v>285</v>
      </c>
      <c r="AF298" s="11" t="s">
        <v>235</v>
      </c>
      <c r="AG298" s="11" t="n">
        <v>110</v>
      </c>
      <c r="AH298" s="11" t="s">
        <v>236</v>
      </c>
      <c r="AI298" s="11" t="n">
        <v>0</v>
      </c>
      <c r="AJ298" s="11" t="n">
        <v>0</v>
      </c>
      <c r="AK298" s="11" t="n">
        <v>3</v>
      </c>
      <c r="AL298" s="11" t="s">
        <v>233</v>
      </c>
      <c r="AM298" s="11" t="s">
        <v>237</v>
      </c>
      <c r="AN298" s="11" t="s">
        <v>235</v>
      </c>
      <c r="AO298" s="11" t="n">
        <v>110</v>
      </c>
      <c r="AP298" s="11" t="s">
        <v>236</v>
      </c>
      <c r="AQ298" s="11" t="n">
        <v>0</v>
      </c>
      <c r="AR298" s="11" t="n">
        <v>0</v>
      </c>
    </row>
    <row r="299" customFormat="false" ht="15.75" hidden="false" customHeight="false" outlineLevel="0" collapsed="false">
      <c r="A299" s="11" t="n">
        <v>94187489</v>
      </c>
      <c r="B299" s="11" t="s">
        <v>1121</v>
      </c>
      <c r="C299" s="11" t="n">
        <v>94187489</v>
      </c>
      <c r="D299" s="11" t="s">
        <v>1121</v>
      </c>
      <c r="E299" s="11" t="s">
        <v>845</v>
      </c>
      <c r="F299" s="11" t="s">
        <v>253</v>
      </c>
      <c r="G299" s="11" t="s">
        <v>295</v>
      </c>
      <c r="H299" s="11" t="s">
        <v>23</v>
      </c>
      <c r="I299" s="11" t="s">
        <v>247</v>
      </c>
      <c r="J299" s="11" t="s">
        <v>325</v>
      </c>
      <c r="K299" s="11" t="n">
        <v>396</v>
      </c>
      <c r="L299" s="11"/>
      <c r="M299" s="11"/>
      <c r="N299" s="11"/>
      <c r="O299" s="44" t="n">
        <v>29582</v>
      </c>
      <c r="P299" s="11" t="s">
        <v>231</v>
      </c>
      <c r="Q299" s="11" t="n">
        <v>698537617</v>
      </c>
      <c r="R299" s="11" t="n">
        <v>97270</v>
      </c>
      <c r="S299" s="11" t="s">
        <v>1122</v>
      </c>
      <c r="T299" s="11"/>
      <c r="U299" s="11" t="n">
        <v>1</v>
      </c>
      <c r="V299" s="11" t="s">
        <v>233</v>
      </c>
      <c r="W299" s="11" t="s">
        <v>1121</v>
      </c>
      <c r="X299" s="11" t="s">
        <v>235</v>
      </c>
      <c r="Y299" s="11" t="n">
        <v>132</v>
      </c>
      <c r="Z299" s="11" t="s">
        <v>236</v>
      </c>
      <c r="AA299" s="11" t="n">
        <v>0</v>
      </c>
      <c r="AB299" s="11" t="n">
        <v>0</v>
      </c>
      <c r="AC299" s="11" t="n">
        <v>2</v>
      </c>
      <c r="AD299" s="11" t="s">
        <v>233</v>
      </c>
      <c r="AE299" s="11" t="s">
        <v>285</v>
      </c>
      <c r="AF299" s="11"/>
      <c r="AG299" s="11" t="n">
        <v>132</v>
      </c>
      <c r="AH299" s="11" t="s">
        <v>364</v>
      </c>
      <c r="AI299" s="11" t="n">
        <v>0</v>
      </c>
      <c r="AJ299" s="11" t="n">
        <v>0</v>
      </c>
      <c r="AK299" s="11" t="n">
        <v>3</v>
      </c>
      <c r="AL299" s="11" t="s">
        <v>233</v>
      </c>
      <c r="AM299" s="11" t="s">
        <v>237</v>
      </c>
      <c r="AN299" s="11"/>
      <c r="AO299" s="11" t="n">
        <v>132</v>
      </c>
      <c r="AP299" s="11" t="s">
        <v>364</v>
      </c>
      <c r="AQ299" s="11" t="n">
        <v>0</v>
      </c>
      <c r="AR299" s="11" t="n">
        <v>0</v>
      </c>
    </row>
    <row r="300" customFormat="false" ht="15.75" hidden="false" customHeight="false" outlineLevel="0" collapsed="false">
      <c r="A300" s="11" t="n">
        <v>94186138</v>
      </c>
      <c r="B300" s="11" t="s">
        <v>1123</v>
      </c>
      <c r="C300" s="11" t="n">
        <v>94186138</v>
      </c>
      <c r="D300" s="11" t="s">
        <v>1123</v>
      </c>
      <c r="E300" s="11" t="s">
        <v>1124</v>
      </c>
      <c r="F300" s="11" t="s">
        <v>263</v>
      </c>
      <c r="G300" s="11" t="s">
        <v>301</v>
      </c>
      <c r="H300" s="11" t="s">
        <v>38</v>
      </c>
      <c r="I300" s="11" t="s">
        <v>257</v>
      </c>
      <c r="J300" s="11" t="s">
        <v>334</v>
      </c>
      <c r="K300" s="11" t="n">
        <v>330</v>
      </c>
      <c r="L300" s="11"/>
      <c r="M300" s="11"/>
      <c r="N300" s="11"/>
      <c r="O300" s="43" t="n">
        <v>43682</v>
      </c>
      <c r="P300" s="11" t="s">
        <v>242</v>
      </c>
      <c r="Q300" s="11" t="n">
        <v>698729131</v>
      </c>
      <c r="R300" s="11" t="n">
        <v>8800</v>
      </c>
      <c r="S300" s="11" t="s">
        <v>1125</v>
      </c>
      <c r="T300" s="11"/>
      <c r="U300" s="11" t="n">
        <v>1</v>
      </c>
      <c r="V300" s="11" t="s">
        <v>233</v>
      </c>
      <c r="W300" s="11" t="s">
        <v>1123</v>
      </c>
      <c r="X300" s="11" t="s">
        <v>235</v>
      </c>
      <c r="Y300" s="11" t="n">
        <v>110</v>
      </c>
      <c r="Z300" s="11" t="s">
        <v>236</v>
      </c>
      <c r="AA300" s="11" t="n">
        <v>0</v>
      </c>
      <c r="AB300" s="11" t="n">
        <v>0</v>
      </c>
      <c r="AC300" s="11" t="n">
        <v>2</v>
      </c>
      <c r="AD300" s="11" t="s">
        <v>233</v>
      </c>
      <c r="AE300" s="11" t="s">
        <v>285</v>
      </c>
      <c r="AF300" s="11" t="s">
        <v>235</v>
      </c>
      <c r="AG300" s="11" t="n">
        <v>110</v>
      </c>
      <c r="AH300" s="11" t="s">
        <v>236</v>
      </c>
      <c r="AI300" s="11" t="n">
        <v>0</v>
      </c>
      <c r="AJ300" s="11" t="n">
        <v>0</v>
      </c>
      <c r="AK300" s="11" t="n">
        <v>3</v>
      </c>
      <c r="AL300" s="11" t="s">
        <v>233</v>
      </c>
      <c r="AM300" s="11" t="s">
        <v>237</v>
      </c>
      <c r="AN300" s="11" t="s">
        <v>235</v>
      </c>
      <c r="AO300" s="11" t="n">
        <v>110</v>
      </c>
      <c r="AP300" s="11" t="s">
        <v>236</v>
      </c>
      <c r="AQ300" s="11" t="n">
        <v>0</v>
      </c>
      <c r="AR300" s="11" t="n">
        <v>0</v>
      </c>
    </row>
    <row r="301" customFormat="false" ht="15.75" hidden="false" customHeight="false" outlineLevel="0" collapsed="false">
      <c r="A301" s="11" t="n">
        <v>94182740</v>
      </c>
      <c r="B301" s="11" t="s">
        <v>1126</v>
      </c>
      <c r="C301" s="11" t="n">
        <v>94182740</v>
      </c>
      <c r="D301" s="11" t="s">
        <v>1126</v>
      </c>
      <c r="E301" s="11" t="s">
        <v>1127</v>
      </c>
      <c r="F301" s="11" t="s">
        <v>257</v>
      </c>
      <c r="G301" s="11" t="s">
        <v>306</v>
      </c>
      <c r="H301" s="11" t="s">
        <v>36</v>
      </c>
      <c r="I301" s="11" t="s">
        <v>253</v>
      </c>
      <c r="J301" s="11" t="s">
        <v>230</v>
      </c>
      <c r="K301" s="11" t="n">
        <v>360</v>
      </c>
      <c r="L301" s="11"/>
      <c r="M301" s="11"/>
      <c r="N301" s="11"/>
      <c r="O301" s="43" t="n">
        <v>42633</v>
      </c>
      <c r="P301" s="11" t="s">
        <v>231</v>
      </c>
      <c r="Q301" s="11" t="n">
        <v>643879510</v>
      </c>
      <c r="R301" s="11" t="n">
        <v>32220</v>
      </c>
      <c r="S301" s="11" t="s">
        <v>1128</v>
      </c>
      <c r="T301" s="11"/>
      <c r="U301" s="11" t="n">
        <v>1</v>
      </c>
      <c r="V301" s="11" t="s">
        <v>233</v>
      </c>
      <c r="W301" s="11" t="s">
        <v>1126</v>
      </c>
      <c r="X301" s="11" t="s">
        <v>235</v>
      </c>
      <c r="Y301" s="11" t="n">
        <v>120</v>
      </c>
      <c r="Z301" s="11" t="s">
        <v>236</v>
      </c>
      <c r="AA301" s="11" t="n">
        <v>0</v>
      </c>
      <c r="AB301" s="11" t="n">
        <v>0</v>
      </c>
      <c r="AC301" s="11" t="n">
        <v>2</v>
      </c>
      <c r="AD301" s="11" t="s">
        <v>233</v>
      </c>
      <c r="AE301" s="11" t="s">
        <v>285</v>
      </c>
      <c r="AF301" s="11" t="s">
        <v>235</v>
      </c>
      <c r="AG301" s="11" t="n">
        <v>120</v>
      </c>
      <c r="AH301" s="11" t="s">
        <v>236</v>
      </c>
      <c r="AI301" s="11" t="n">
        <v>0</v>
      </c>
      <c r="AJ301" s="11" t="n">
        <v>0</v>
      </c>
      <c r="AK301" s="11" t="n">
        <v>3</v>
      </c>
      <c r="AL301" s="11" t="s">
        <v>233</v>
      </c>
      <c r="AM301" s="11" t="s">
        <v>237</v>
      </c>
      <c r="AN301" s="11" t="s">
        <v>235</v>
      </c>
      <c r="AO301" s="11" t="n">
        <v>120</v>
      </c>
      <c r="AP301" s="11" t="s">
        <v>236</v>
      </c>
      <c r="AQ301" s="11" t="n">
        <v>0</v>
      </c>
      <c r="AR301" s="11" t="n">
        <v>0</v>
      </c>
    </row>
    <row r="302" customFormat="false" ht="15.75" hidden="false" customHeight="false" outlineLevel="0" collapsed="false">
      <c r="A302" s="11" t="n">
        <v>94175724</v>
      </c>
      <c r="B302" s="11" t="s">
        <v>1129</v>
      </c>
      <c r="C302" s="11" t="n">
        <v>94175722</v>
      </c>
      <c r="D302" s="11" t="s">
        <v>1129</v>
      </c>
      <c r="E302" s="11" t="s">
        <v>996</v>
      </c>
      <c r="F302" s="11" t="s">
        <v>263</v>
      </c>
      <c r="G302" s="11" t="s">
        <v>313</v>
      </c>
      <c r="H302" s="11" t="s">
        <v>53</v>
      </c>
      <c r="I302" s="11" t="s">
        <v>257</v>
      </c>
      <c r="J302" s="11" t="s">
        <v>241</v>
      </c>
      <c r="K302" s="11" t="n">
        <v>313.5</v>
      </c>
      <c r="L302" s="11"/>
      <c r="M302" s="11" t="s">
        <v>302</v>
      </c>
      <c r="N302" s="11" t="n">
        <v>16.5</v>
      </c>
      <c r="O302" s="43" t="n">
        <v>44271</v>
      </c>
      <c r="P302" s="11" t="s">
        <v>242</v>
      </c>
      <c r="Q302" s="11" t="n">
        <v>616114557</v>
      </c>
      <c r="R302" s="11" t="n">
        <v>11360</v>
      </c>
      <c r="S302" s="11" t="s">
        <v>1130</v>
      </c>
      <c r="T302" s="11"/>
      <c r="U302" s="11" t="n">
        <v>1</v>
      </c>
      <c r="V302" s="11" t="s">
        <v>233</v>
      </c>
      <c r="W302" s="11" t="s">
        <v>1129</v>
      </c>
      <c r="X302" s="11" t="s">
        <v>235</v>
      </c>
      <c r="Y302" s="11" t="n">
        <v>104.5</v>
      </c>
      <c r="Z302" s="11" t="s">
        <v>236</v>
      </c>
      <c r="AA302" s="11" t="n">
        <v>0</v>
      </c>
      <c r="AB302" s="11" t="n">
        <v>0</v>
      </c>
      <c r="AC302" s="11" t="n">
        <v>2</v>
      </c>
      <c r="AD302" s="11" t="s">
        <v>233</v>
      </c>
      <c r="AE302" s="11" t="s">
        <v>285</v>
      </c>
      <c r="AF302" s="11" t="s">
        <v>235</v>
      </c>
      <c r="AG302" s="11" t="n">
        <v>104.5</v>
      </c>
      <c r="AH302" s="11" t="s">
        <v>236</v>
      </c>
      <c r="AI302" s="11" t="n">
        <v>0</v>
      </c>
      <c r="AJ302" s="11" t="n">
        <v>0</v>
      </c>
      <c r="AK302" s="11" t="n">
        <v>3</v>
      </c>
      <c r="AL302" s="11" t="s">
        <v>233</v>
      </c>
      <c r="AM302" s="11" t="s">
        <v>237</v>
      </c>
      <c r="AN302" s="11" t="s">
        <v>235</v>
      </c>
      <c r="AO302" s="11" t="n">
        <v>104.5</v>
      </c>
      <c r="AP302" s="11" t="s">
        <v>236</v>
      </c>
      <c r="AQ302" s="11" t="n">
        <v>0</v>
      </c>
      <c r="AR302" s="11" t="n">
        <v>0</v>
      </c>
    </row>
    <row r="303" customFormat="false" ht="15.75" hidden="false" customHeight="false" outlineLevel="0" collapsed="false">
      <c r="A303" s="11" t="n">
        <v>94175723</v>
      </c>
      <c r="B303" s="11" t="s">
        <v>1129</v>
      </c>
      <c r="C303" s="11" t="n">
        <v>94175722</v>
      </c>
      <c r="D303" s="11" t="s">
        <v>1129</v>
      </c>
      <c r="E303" s="11" t="s">
        <v>996</v>
      </c>
      <c r="F303" s="11" t="s">
        <v>263</v>
      </c>
      <c r="G303" s="11" t="s">
        <v>313</v>
      </c>
      <c r="H303" s="11" t="s">
        <v>52</v>
      </c>
      <c r="I303" s="11" t="s">
        <v>263</v>
      </c>
      <c r="J303" s="11" t="s">
        <v>241</v>
      </c>
      <c r="K303" s="11" t="n">
        <v>342</v>
      </c>
      <c r="L303" s="11"/>
      <c r="M303" s="11" t="s">
        <v>302</v>
      </c>
      <c r="N303" s="11" t="n">
        <v>18</v>
      </c>
      <c r="O303" s="43" t="n">
        <v>41773</v>
      </c>
      <c r="P303" s="11" t="s">
        <v>242</v>
      </c>
      <c r="Q303" s="11" t="n">
        <v>705491185</v>
      </c>
      <c r="R303" s="11" t="n">
        <v>62223</v>
      </c>
      <c r="S303" s="11" t="s">
        <v>1131</v>
      </c>
      <c r="T303" s="11"/>
      <c r="U303" s="11" t="n">
        <v>1</v>
      </c>
      <c r="V303" s="11" t="s">
        <v>233</v>
      </c>
      <c r="W303" s="11" t="s">
        <v>1129</v>
      </c>
      <c r="X303" s="11" t="s">
        <v>235</v>
      </c>
      <c r="Y303" s="11" t="n">
        <v>114</v>
      </c>
      <c r="Z303" s="11" t="s">
        <v>236</v>
      </c>
      <c r="AA303" s="11" t="n">
        <v>0</v>
      </c>
      <c r="AB303" s="11" t="n">
        <v>0</v>
      </c>
      <c r="AC303" s="11" t="n">
        <v>2</v>
      </c>
      <c r="AD303" s="11" t="s">
        <v>233</v>
      </c>
      <c r="AE303" s="11" t="s">
        <v>285</v>
      </c>
      <c r="AF303" s="11" t="s">
        <v>235</v>
      </c>
      <c r="AG303" s="11" t="n">
        <v>114</v>
      </c>
      <c r="AH303" s="11" t="s">
        <v>236</v>
      </c>
      <c r="AI303" s="11" t="n">
        <v>0</v>
      </c>
      <c r="AJ303" s="11" t="n">
        <v>0</v>
      </c>
      <c r="AK303" s="11" t="n">
        <v>3</v>
      </c>
      <c r="AL303" s="11" t="s">
        <v>233</v>
      </c>
      <c r="AM303" s="11" t="s">
        <v>237</v>
      </c>
      <c r="AN303" s="11" t="s">
        <v>235</v>
      </c>
      <c r="AO303" s="11" t="n">
        <v>114</v>
      </c>
      <c r="AP303" s="11" t="s">
        <v>236</v>
      </c>
      <c r="AQ303" s="11" t="n">
        <v>0</v>
      </c>
      <c r="AR303" s="11" t="n">
        <v>0</v>
      </c>
    </row>
    <row r="304" customFormat="false" ht="15.75" hidden="false" customHeight="false" outlineLevel="0" collapsed="false">
      <c r="A304" s="11" t="n">
        <v>94175722</v>
      </c>
      <c r="B304" s="11" t="s">
        <v>1129</v>
      </c>
      <c r="C304" s="11" t="n">
        <v>94175722</v>
      </c>
      <c r="D304" s="11" t="s">
        <v>1129</v>
      </c>
      <c r="E304" s="11" t="s">
        <v>996</v>
      </c>
      <c r="F304" s="11" t="s">
        <v>263</v>
      </c>
      <c r="G304" s="11" t="s">
        <v>313</v>
      </c>
      <c r="H304" s="11" t="s">
        <v>50</v>
      </c>
      <c r="I304" s="11" t="s">
        <v>269</v>
      </c>
      <c r="J304" s="11" t="s">
        <v>241</v>
      </c>
      <c r="K304" s="11" t="n">
        <v>376.2</v>
      </c>
      <c r="L304" s="11"/>
      <c r="M304" s="11" t="s">
        <v>302</v>
      </c>
      <c r="N304" s="11" t="n">
        <v>19.8</v>
      </c>
      <c r="O304" s="43" t="n">
        <v>41063</v>
      </c>
      <c r="P304" s="11" t="s">
        <v>242</v>
      </c>
      <c r="Q304" s="11" t="n">
        <v>643420983</v>
      </c>
      <c r="R304" s="11" t="n">
        <v>21450</v>
      </c>
      <c r="S304" s="11" t="s">
        <v>1132</v>
      </c>
      <c r="T304" s="11"/>
      <c r="U304" s="11" t="n">
        <v>1</v>
      </c>
      <c r="V304" s="11" t="s">
        <v>233</v>
      </c>
      <c r="W304" s="11" t="s">
        <v>1129</v>
      </c>
      <c r="X304" s="11" t="s">
        <v>235</v>
      </c>
      <c r="Y304" s="11" t="n">
        <v>125.4</v>
      </c>
      <c r="Z304" s="11" t="s">
        <v>236</v>
      </c>
      <c r="AA304" s="11" t="n">
        <v>0</v>
      </c>
      <c r="AB304" s="11" t="n">
        <v>0</v>
      </c>
      <c r="AC304" s="11" t="n">
        <v>2</v>
      </c>
      <c r="AD304" s="11" t="s">
        <v>233</v>
      </c>
      <c r="AE304" s="11" t="s">
        <v>285</v>
      </c>
      <c r="AF304" s="11" t="s">
        <v>235</v>
      </c>
      <c r="AG304" s="11" t="n">
        <v>125.4</v>
      </c>
      <c r="AH304" s="11" t="s">
        <v>236</v>
      </c>
      <c r="AI304" s="11" t="n">
        <v>0</v>
      </c>
      <c r="AJ304" s="11" t="n">
        <v>0</v>
      </c>
      <c r="AK304" s="11" t="n">
        <v>3</v>
      </c>
      <c r="AL304" s="11" t="s">
        <v>233</v>
      </c>
      <c r="AM304" s="11" t="s">
        <v>237</v>
      </c>
      <c r="AN304" s="11" t="s">
        <v>235</v>
      </c>
      <c r="AO304" s="11" t="n">
        <v>125.4</v>
      </c>
      <c r="AP304" s="11" t="s">
        <v>236</v>
      </c>
      <c r="AQ304" s="11" t="n">
        <v>0</v>
      </c>
      <c r="AR304" s="11" t="n">
        <v>0</v>
      </c>
    </row>
    <row r="305" customFormat="false" ht="15.75" hidden="false" customHeight="false" outlineLevel="0" collapsed="false">
      <c r="A305" s="11" t="n">
        <v>94146612</v>
      </c>
      <c r="B305" s="11" t="s">
        <v>1133</v>
      </c>
      <c r="C305" s="11" t="n">
        <v>94146612</v>
      </c>
      <c r="D305" s="11" t="s">
        <v>1133</v>
      </c>
      <c r="E305" s="11" t="s">
        <v>1115</v>
      </c>
      <c r="F305" s="11" t="s">
        <v>229</v>
      </c>
      <c r="G305" s="11" t="s">
        <v>276</v>
      </c>
      <c r="H305" s="11" t="s">
        <v>24</v>
      </c>
      <c r="I305" s="11" t="s">
        <v>275</v>
      </c>
      <c r="J305" s="11" t="s">
        <v>248</v>
      </c>
      <c r="K305" s="11" t="n">
        <v>360</v>
      </c>
      <c r="L305" s="11"/>
      <c r="M305" s="11"/>
      <c r="N305" s="11"/>
      <c r="O305" s="43" t="n">
        <v>41753</v>
      </c>
      <c r="P305" s="11" t="s">
        <v>242</v>
      </c>
      <c r="Q305" s="11" t="n">
        <v>743682144</v>
      </c>
      <c r="R305" s="11" t="n">
        <v>1560</v>
      </c>
      <c r="S305" s="11" t="s">
        <v>1134</v>
      </c>
      <c r="T305" s="11"/>
      <c r="U305" s="11" t="n">
        <v>1</v>
      </c>
      <c r="V305" s="11" t="s">
        <v>233</v>
      </c>
      <c r="W305" s="11" t="s">
        <v>1133</v>
      </c>
      <c r="X305" s="11" t="s">
        <v>235</v>
      </c>
      <c r="Y305" s="11" t="n">
        <v>120</v>
      </c>
      <c r="Z305" s="11" t="s">
        <v>236</v>
      </c>
      <c r="AA305" s="11" t="n">
        <v>0</v>
      </c>
      <c r="AB305" s="11" t="n">
        <v>0</v>
      </c>
      <c r="AC305" s="11" t="n">
        <v>2</v>
      </c>
      <c r="AD305" s="11" t="s">
        <v>233</v>
      </c>
      <c r="AE305" s="11" t="s">
        <v>285</v>
      </c>
      <c r="AF305" s="11" t="s">
        <v>235</v>
      </c>
      <c r="AG305" s="11" t="n">
        <v>120</v>
      </c>
      <c r="AH305" s="11" t="s">
        <v>236</v>
      </c>
      <c r="AI305" s="11" t="n">
        <v>0</v>
      </c>
      <c r="AJ305" s="11" t="n">
        <v>0</v>
      </c>
      <c r="AK305" s="11" t="n">
        <v>3</v>
      </c>
      <c r="AL305" s="11" t="s">
        <v>233</v>
      </c>
      <c r="AM305" s="11" t="s">
        <v>237</v>
      </c>
      <c r="AN305" s="11" t="s">
        <v>235</v>
      </c>
      <c r="AO305" s="11" t="n">
        <v>120</v>
      </c>
      <c r="AP305" s="11" t="s">
        <v>236</v>
      </c>
      <c r="AQ305" s="11" t="n">
        <v>0</v>
      </c>
      <c r="AR305" s="11" t="n">
        <v>0</v>
      </c>
    </row>
    <row r="306" customFormat="false" ht="15.75" hidden="false" customHeight="false" outlineLevel="0" collapsed="false">
      <c r="A306" s="11" t="n">
        <v>94146827</v>
      </c>
      <c r="B306" s="11" t="s">
        <v>1135</v>
      </c>
      <c r="C306" s="11" t="n">
        <v>94146827</v>
      </c>
      <c r="D306" s="11" t="s">
        <v>1135</v>
      </c>
      <c r="E306" s="11" t="s">
        <v>999</v>
      </c>
      <c r="F306" s="11" t="s">
        <v>269</v>
      </c>
      <c r="G306" s="11" t="s">
        <v>321</v>
      </c>
      <c r="H306" s="11" t="s">
        <v>52</v>
      </c>
      <c r="I306" s="11" t="s">
        <v>281</v>
      </c>
      <c r="J306" s="11" t="s">
        <v>258</v>
      </c>
      <c r="K306" s="11" t="n">
        <v>360</v>
      </c>
      <c r="L306" s="11"/>
      <c r="M306" s="11"/>
      <c r="N306" s="11"/>
      <c r="O306" s="44" t="n">
        <v>42671</v>
      </c>
      <c r="P306" s="11" t="s">
        <v>242</v>
      </c>
      <c r="Q306" s="11" t="n">
        <v>709082110</v>
      </c>
      <c r="R306" s="11" t="n">
        <v>39150</v>
      </c>
      <c r="S306" s="11" t="s">
        <v>1136</v>
      </c>
      <c r="T306" s="11"/>
      <c r="U306" s="11" t="n">
        <v>1</v>
      </c>
      <c r="V306" s="11" t="s">
        <v>233</v>
      </c>
      <c r="W306" s="11" t="s">
        <v>1135</v>
      </c>
      <c r="X306" s="11" t="s">
        <v>235</v>
      </c>
      <c r="Y306" s="11" t="n">
        <v>120</v>
      </c>
      <c r="Z306" s="11" t="s">
        <v>236</v>
      </c>
      <c r="AA306" s="11" t="n">
        <v>0</v>
      </c>
      <c r="AB306" s="11" t="n">
        <v>0</v>
      </c>
      <c r="AC306" s="11" t="n">
        <v>2</v>
      </c>
      <c r="AD306" s="11" t="s">
        <v>233</v>
      </c>
      <c r="AE306" s="11" t="s">
        <v>285</v>
      </c>
      <c r="AF306" s="11" t="s">
        <v>235</v>
      </c>
      <c r="AG306" s="11" t="n">
        <v>120</v>
      </c>
      <c r="AH306" s="11" t="s">
        <v>236</v>
      </c>
      <c r="AI306" s="11" t="n">
        <v>0</v>
      </c>
      <c r="AJ306" s="11" t="n">
        <v>0</v>
      </c>
      <c r="AK306" s="11" t="n">
        <v>3</v>
      </c>
      <c r="AL306" s="11" t="s">
        <v>233</v>
      </c>
      <c r="AM306" s="11" t="s">
        <v>237</v>
      </c>
      <c r="AN306" s="11" t="s">
        <v>235</v>
      </c>
      <c r="AO306" s="11" t="n">
        <v>120</v>
      </c>
      <c r="AP306" s="11" t="s">
        <v>236</v>
      </c>
      <c r="AQ306" s="11" t="n">
        <v>0</v>
      </c>
      <c r="AR306" s="11" t="n">
        <v>0</v>
      </c>
    </row>
    <row r="307" customFormat="false" ht="15.75" hidden="false" customHeight="false" outlineLevel="0" collapsed="false">
      <c r="A307" s="11" t="n">
        <v>94144871</v>
      </c>
      <c r="B307" s="11" t="s">
        <v>1137</v>
      </c>
      <c r="C307" s="11" t="n">
        <v>94144871</v>
      </c>
      <c r="D307" s="11" t="s">
        <v>1137</v>
      </c>
      <c r="E307" s="11" t="s">
        <v>1138</v>
      </c>
      <c r="F307" s="11" t="s">
        <v>275</v>
      </c>
      <c r="G307" s="11" t="s">
        <v>325</v>
      </c>
      <c r="H307" s="11" t="s">
        <v>33</v>
      </c>
      <c r="I307" s="11" t="s">
        <v>288</v>
      </c>
      <c r="J307" s="11" t="s">
        <v>264</v>
      </c>
      <c r="K307" s="11" t="n">
        <v>345</v>
      </c>
      <c r="L307" s="11"/>
      <c r="M307" s="11"/>
      <c r="N307" s="11"/>
      <c r="O307" s="43" t="n">
        <v>42927</v>
      </c>
      <c r="P307" s="11" t="s">
        <v>231</v>
      </c>
      <c r="Q307" s="11" t="n">
        <v>751687354</v>
      </c>
      <c r="R307" s="11" t="n">
        <v>61250</v>
      </c>
      <c r="S307" s="11" t="s">
        <v>1139</v>
      </c>
      <c r="T307" s="11"/>
      <c r="U307" s="11" t="n">
        <v>1</v>
      </c>
      <c r="V307" s="11" t="s">
        <v>233</v>
      </c>
      <c r="W307" s="11" t="s">
        <v>1137</v>
      </c>
      <c r="X307" s="11" t="s">
        <v>235</v>
      </c>
      <c r="Y307" s="11" t="n">
        <v>115</v>
      </c>
      <c r="Z307" s="11" t="s">
        <v>236</v>
      </c>
      <c r="AA307" s="11" t="n">
        <v>0</v>
      </c>
      <c r="AB307" s="11" t="n">
        <v>0</v>
      </c>
      <c r="AC307" s="11" t="n">
        <v>2</v>
      </c>
      <c r="AD307" s="11" t="s">
        <v>233</v>
      </c>
      <c r="AE307" s="11" t="s">
        <v>285</v>
      </c>
      <c r="AF307" s="11" t="s">
        <v>235</v>
      </c>
      <c r="AG307" s="11" t="n">
        <v>115</v>
      </c>
      <c r="AH307" s="11" t="s">
        <v>236</v>
      </c>
      <c r="AI307" s="11" t="n">
        <v>0</v>
      </c>
      <c r="AJ307" s="11" t="n">
        <v>0</v>
      </c>
      <c r="AK307" s="11" t="n">
        <v>3</v>
      </c>
      <c r="AL307" s="11" t="s">
        <v>233</v>
      </c>
      <c r="AM307" s="11" t="s">
        <v>237</v>
      </c>
      <c r="AN307" s="11" t="s">
        <v>235</v>
      </c>
      <c r="AO307" s="11" t="n">
        <v>115</v>
      </c>
      <c r="AP307" s="11" t="s">
        <v>236</v>
      </c>
      <c r="AQ307" s="11" t="n">
        <v>0</v>
      </c>
      <c r="AR307" s="11" t="n">
        <v>0</v>
      </c>
    </row>
    <row r="308" customFormat="false" ht="15.75" hidden="false" customHeight="false" outlineLevel="0" collapsed="false">
      <c r="A308" s="11" t="n">
        <v>94140546</v>
      </c>
      <c r="B308" s="11" t="s">
        <v>1140</v>
      </c>
      <c r="C308" s="11" t="n">
        <v>94140545</v>
      </c>
      <c r="D308" s="11" t="s">
        <v>1140</v>
      </c>
      <c r="E308" s="11" t="s">
        <v>915</v>
      </c>
      <c r="F308" s="11" t="s">
        <v>240</v>
      </c>
      <c r="G308" s="11" t="s">
        <v>334</v>
      </c>
      <c r="H308" s="11" t="s">
        <v>36</v>
      </c>
      <c r="I308" s="11" t="s">
        <v>294</v>
      </c>
      <c r="J308" s="11" t="s">
        <v>270</v>
      </c>
      <c r="K308" s="11" t="n">
        <v>360</v>
      </c>
      <c r="L308" s="11"/>
      <c r="M308" s="11"/>
      <c r="N308" s="11"/>
      <c r="O308" s="43" t="n">
        <v>41694</v>
      </c>
      <c r="P308" s="11" t="s">
        <v>242</v>
      </c>
      <c r="Q308" s="11" t="n">
        <v>699634997</v>
      </c>
      <c r="R308" s="11" t="n">
        <v>79410</v>
      </c>
      <c r="S308" s="11" t="s">
        <v>1141</v>
      </c>
      <c r="T308" s="11"/>
      <c r="U308" s="11" t="n">
        <v>1</v>
      </c>
      <c r="V308" s="11" t="s">
        <v>233</v>
      </c>
      <c r="W308" s="11" t="s">
        <v>1140</v>
      </c>
      <c r="X308" s="11" t="s">
        <v>235</v>
      </c>
      <c r="Y308" s="11" t="n">
        <v>120</v>
      </c>
      <c r="Z308" s="11" t="s">
        <v>236</v>
      </c>
      <c r="AA308" s="11" t="n">
        <v>0</v>
      </c>
      <c r="AB308" s="11" t="n">
        <v>0</v>
      </c>
      <c r="AC308" s="11" t="n">
        <v>2</v>
      </c>
      <c r="AD308" s="11" t="s">
        <v>233</v>
      </c>
      <c r="AE308" s="11" t="s">
        <v>285</v>
      </c>
      <c r="AF308" s="11" t="s">
        <v>235</v>
      </c>
      <c r="AG308" s="11" t="n">
        <v>120</v>
      </c>
      <c r="AH308" s="11" t="s">
        <v>236</v>
      </c>
      <c r="AI308" s="11" t="n">
        <v>0</v>
      </c>
      <c r="AJ308" s="11" t="n">
        <v>0</v>
      </c>
      <c r="AK308" s="11" t="n">
        <v>3</v>
      </c>
      <c r="AL308" s="11" t="s">
        <v>233</v>
      </c>
      <c r="AM308" s="11" t="s">
        <v>237</v>
      </c>
      <c r="AN308" s="11" t="s">
        <v>235</v>
      </c>
      <c r="AO308" s="11" t="n">
        <v>120</v>
      </c>
      <c r="AP308" s="11" t="s">
        <v>236</v>
      </c>
      <c r="AQ308" s="11" t="n">
        <v>0</v>
      </c>
      <c r="AR308" s="11" t="n">
        <v>0</v>
      </c>
    </row>
    <row r="309" customFormat="false" ht="15.75" hidden="false" customHeight="false" outlineLevel="0" collapsed="false">
      <c r="A309" s="11" t="n">
        <v>94140545</v>
      </c>
      <c r="B309" s="11" t="s">
        <v>1140</v>
      </c>
      <c r="C309" s="11" t="n">
        <v>94140545</v>
      </c>
      <c r="D309" s="11" t="s">
        <v>1140</v>
      </c>
      <c r="E309" s="11" t="s">
        <v>915</v>
      </c>
      <c r="F309" s="11" t="s">
        <v>240</v>
      </c>
      <c r="G309" s="11" t="s">
        <v>334</v>
      </c>
      <c r="H309" s="11" t="s">
        <v>37</v>
      </c>
      <c r="I309" s="11" t="s">
        <v>300</v>
      </c>
      <c r="J309" s="11" t="s">
        <v>270</v>
      </c>
      <c r="K309" s="11" t="n">
        <v>396</v>
      </c>
      <c r="L309" s="11"/>
      <c r="M309" s="11"/>
      <c r="N309" s="11"/>
      <c r="O309" s="44" t="n">
        <v>40505</v>
      </c>
      <c r="P309" s="11" t="s">
        <v>242</v>
      </c>
      <c r="Q309" s="11" t="n">
        <v>683204083</v>
      </c>
      <c r="R309" s="11" t="n">
        <v>61570</v>
      </c>
      <c r="S309" s="11" t="s">
        <v>1142</v>
      </c>
      <c r="T309" s="11"/>
      <c r="U309" s="11" t="n">
        <v>1</v>
      </c>
      <c r="V309" s="11" t="s">
        <v>233</v>
      </c>
      <c r="W309" s="11" t="s">
        <v>1140</v>
      </c>
      <c r="X309" s="11" t="s">
        <v>235</v>
      </c>
      <c r="Y309" s="11" t="n">
        <v>132</v>
      </c>
      <c r="Z309" s="11" t="s">
        <v>236</v>
      </c>
      <c r="AA309" s="11" t="n">
        <v>0</v>
      </c>
      <c r="AB309" s="11" t="n">
        <v>0</v>
      </c>
      <c r="AC309" s="11" t="n">
        <v>2</v>
      </c>
      <c r="AD309" s="11" t="s">
        <v>233</v>
      </c>
      <c r="AE309" s="11" t="s">
        <v>285</v>
      </c>
      <c r="AF309" s="11" t="s">
        <v>235</v>
      </c>
      <c r="AG309" s="11" t="n">
        <v>132</v>
      </c>
      <c r="AH309" s="11" t="s">
        <v>236</v>
      </c>
      <c r="AI309" s="11" t="n">
        <v>0</v>
      </c>
      <c r="AJ309" s="11" t="n">
        <v>0</v>
      </c>
      <c r="AK309" s="11" t="n">
        <v>3</v>
      </c>
      <c r="AL309" s="11" t="s">
        <v>233</v>
      </c>
      <c r="AM309" s="11" t="s">
        <v>237</v>
      </c>
      <c r="AN309" s="11" t="s">
        <v>235</v>
      </c>
      <c r="AO309" s="11" t="n">
        <v>132</v>
      </c>
      <c r="AP309" s="11" t="s">
        <v>236</v>
      </c>
      <c r="AQ309" s="11" t="n">
        <v>0</v>
      </c>
      <c r="AR309" s="11" t="n">
        <v>0</v>
      </c>
    </row>
    <row r="310" customFormat="false" ht="15.75" hidden="false" customHeight="false" outlineLevel="0" collapsed="false">
      <c r="A310" s="11" t="n">
        <v>94140331</v>
      </c>
      <c r="B310" s="11" t="s">
        <v>1143</v>
      </c>
      <c r="C310" s="11" t="n">
        <v>94140331</v>
      </c>
      <c r="D310" s="11" t="s">
        <v>1143</v>
      </c>
      <c r="E310" s="11" t="s">
        <v>528</v>
      </c>
      <c r="F310" s="11" t="s">
        <v>281</v>
      </c>
      <c r="G310" s="11" t="s">
        <v>313</v>
      </c>
      <c r="H310" s="11" t="s">
        <v>34</v>
      </c>
      <c r="I310" s="11" t="s">
        <v>305</v>
      </c>
      <c r="J310" s="11" t="s">
        <v>276</v>
      </c>
      <c r="K310" s="11" t="n">
        <v>345</v>
      </c>
      <c r="L310" s="11"/>
      <c r="M310" s="11"/>
      <c r="N310" s="11"/>
      <c r="O310" s="43" t="n">
        <v>43288</v>
      </c>
      <c r="P310" s="11" t="s">
        <v>242</v>
      </c>
      <c r="Q310" s="11" t="n">
        <v>742781224</v>
      </c>
      <c r="R310" s="11" t="n">
        <v>51170</v>
      </c>
      <c r="S310" s="11" t="s">
        <v>1144</v>
      </c>
      <c r="T310" s="11"/>
      <c r="U310" s="11" t="n">
        <v>1</v>
      </c>
      <c r="V310" s="11" t="s">
        <v>233</v>
      </c>
      <c r="W310" s="11" t="s">
        <v>1143</v>
      </c>
      <c r="X310" s="11" t="s">
        <v>235</v>
      </c>
      <c r="Y310" s="11" t="n">
        <v>115</v>
      </c>
      <c r="Z310" s="11" t="s">
        <v>236</v>
      </c>
      <c r="AA310" s="11" t="n">
        <v>0</v>
      </c>
      <c r="AB310" s="11" t="n">
        <v>0</v>
      </c>
      <c r="AC310" s="11" t="n">
        <v>2</v>
      </c>
      <c r="AD310" s="11" t="s">
        <v>233</v>
      </c>
      <c r="AE310" s="11" t="s">
        <v>285</v>
      </c>
      <c r="AF310" s="11" t="s">
        <v>235</v>
      </c>
      <c r="AG310" s="11" t="n">
        <v>115</v>
      </c>
      <c r="AH310" s="11" t="s">
        <v>236</v>
      </c>
      <c r="AI310" s="11" t="n">
        <v>0</v>
      </c>
      <c r="AJ310" s="11" t="n">
        <v>0</v>
      </c>
      <c r="AK310" s="11" t="n">
        <v>3</v>
      </c>
      <c r="AL310" s="11" t="s">
        <v>233</v>
      </c>
      <c r="AM310" s="11" t="s">
        <v>237</v>
      </c>
      <c r="AN310" s="11" t="s">
        <v>235</v>
      </c>
      <c r="AO310" s="11" t="n">
        <v>115</v>
      </c>
      <c r="AP310" s="11" t="s">
        <v>236</v>
      </c>
      <c r="AQ310" s="11" t="n">
        <v>0</v>
      </c>
      <c r="AR310" s="11" t="n">
        <v>0</v>
      </c>
    </row>
    <row r="311" customFormat="false" ht="15.75" hidden="false" customHeight="false" outlineLevel="0" collapsed="false">
      <c r="A311" s="11" t="n">
        <v>94137762</v>
      </c>
      <c r="B311" s="11" t="s">
        <v>1145</v>
      </c>
      <c r="C311" s="11" t="n">
        <v>94137762</v>
      </c>
      <c r="D311" s="11" t="s">
        <v>1145</v>
      </c>
      <c r="E311" s="11" t="s">
        <v>1146</v>
      </c>
      <c r="F311" s="11" t="s">
        <v>281</v>
      </c>
      <c r="G311" s="11" t="s">
        <v>230</v>
      </c>
      <c r="H311" s="11" t="s">
        <v>35</v>
      </c>
      <c r="I311" s="11" t="s">
        <v>257</v>
      </c>
      <c r="J311" s="11" t="s">
        <v>282</v>
      </c>
      <c r="K311" s="11" t="n">
        <v>360</v>
      </c>
      <c r="L311" s="11"/>
      <c r="M311" s="11"/>
      <c r="N311" s="11"/>
      <c r="O311" s="44" t="n">
        <v>41942</v>
      </c>
      <c r="P311" s="11" t="s">
        <v>242</v>
      </c>
      <c r="Q311" s="11" t="n">
        <v>600771849</v>
      </c>
      <c r="R311" s="11" t="n">
        <v>10140</v>
      </c>
      <c r="S311" s="11" t="s">
        <v>1147</v>
      </c>
      <c r="T311" s="11"/>
      <c r="U311" s="11" t="n">
        <v>1</v>
      </c>
      <c r="V311" s="11" t="s">
        <v>233</v>
      </c>
      <c r="W311" s="11" t="s">
        <v>1145</v>
      </c>
      <c r="X311" s="11" t="s">
        <v>235</v>
      </c>
      <c r="Y311" s="11" t="n">
        <v>120</v>
      </c>
      <c r="Z311" s="11" t="s">
        <v>236</v>
      </c>
      <c r="AA311" s="11" t="n">
        <v>0</v>
      </c>
      <c r="AB311" s="11" t="n">
        <v>0</v>
      </c>
      <c r="AC311" s="11" t="n">
        <v>2</v>
      </c>
      <c r="AD311" s="11" t="s">
        <v>233</v>
      </c>
      <c r="AE311" s="11" t="s">
        <v>285</v>
      </c>
      <c r="AF311" s="11" t="s">
        <v>235</v>
      </c>
      <c r="AG311" s="11" t="n">
        <v>120</v>
      </c>
      <c r="AH311" s="11" t="s">
        <v>236</v>
      </c>
      <c r="AI311" s="11" t="n">
        <v>0</v>
      </c>
      <c r="AJ311" s="11" t="n">
        <v>0</v>
      </c>
      <c r="AK311" s="11" t="n">
        <v>3</v>
      </c>
      <c r="AL311" s="11" t="s">
        <v>233</v>
      </c>
      <c r="AM311" s="11" t="s">
        <v>237</v>
      </c>
      <c r="AN311" s="11" t="s">
        <v>235</v>
      </c>
      <c r="AO311" s="11" t="n">
        <v>120</v>
      </c>
      <c r="AP311" s="11" t="s">
        <v>236</v>
      </c>
      <c r="AQ311" s="11" t="n">
        <v>0</v>
      </c>
      <c r="AR311" s="11" t="n">
        <v>0</v>
      </c>
    </row>
    <row r="312" customFormat="false" ht="15.75" hidden="false" customHeight="false" outlineLevel="0" collapsed="false">
      <c r="A312" s="11" t="n">
        <v>94135250</v>
      </c>
      <c r="B312" s="11" t="s">
        <v>1148</v>
      </c>
      <c r="C312" s="11" t="n">
        <v>94135250</v>
      </c>
      <c r="D312" s="11" t="s">
        <v>1148</v>
      </c>
      <c r="E312" s="11" t="s">
        <v>1149</v>
      </c>
      <c r="F312" s="11" t="s">
        <v>247</v>
      </c>
      <c r="G312" s="11" t="s">
        <v>241</v>
      </c>
      <c r="H312" s="11" t="s">
        <v>26</v>
      </c>
      <c r="I312" s="11" t="s">
        <v>305</v>
      </c>
      <c r="J312" s="11" t="s">
        <v>289</v>
      </c>
      <c r="K312" s="11" t="n">
        <v>396</v>
      </c>
      <c r="L312" s="11"/>
      <c r="M312" s="11"/>
      <c r="N312" s="11"/>
      <c r="O312" s="43" t="n">
        <v>39946</v>
      </c>
      <c r="P312" s="11" t="s">
        <v>231</v>
      </c>
      <c r="Q312" s="11" t="n">
        <v>737565882</v>
      </c>
      <c r="R312" s="11" t="n">
        <v>85220</v>
      </c>
      <c r="S312" s="11" t="s">
        <v>1150</v>
      </c>
      <c r="T312" s="11"/>
      <c r="U312" s="11" t="n">
        <v>1</v>
      </c>
      <c r="V312" s="11" t="s">
        <v>233</v>
      </c>
      <c r="W312" s="11" t="s">
        <v>1148</v>
      </c>
      <c r="X312" s="11" t="s">
        <v>235</v>
      </c>
      <c r="Y312" s="11" t="n">
        <v>132</v>
      </c>
      <c r="Z312" s="11" t="s">
        <v>236</v>
      </c>
      <c r="AA312" s="11" t="n">
        <v>0</v>
      </c>
      <c r="AB312" s="11" t="n">
        <v>0</v>
      </c>
      <c r="AC312" s="11" t="n">
        <v>2</v>
      </c>
      <c r="AD312" s="11" t="s">
        <v>233</v>
      </c>
      <c r="AE312" s="11" t="s">
        <v>285</v>
      </c>
      <c r="AF312" s="11" t="s">
        <v>235</v>
      </c>
      <c r="AG312" s="11" t="n">
        <v>132</v>
      </c>
      <c r="AH312" s="11" t="s">
        <v>236</v>
      </c>
      <c r="AI312" s="11" t="n">
        <v>0</v>
      </c>
      <c r="AJ312" s="11" t="n">
        <v>0</v>
      </c>
      <c r="AK312" s="11" t="n">
        <v>3</v>
      </c>
      <c r="AL312" s="11" t="s">
        <v>233</v>
      </c>
      <c r="AM312" s="11" t="s">
        <v>237</v>
      </c>
      <c r="AN312" s="11" t="s">
        <v>235</v>
      </c>
      <c r="AO312" s="11" t="n">
        <v>132</v>
      </c>
      <c r="AP312" s="11" t="s">
        <v>236</v>
      </c>
      <c r="AQ312" s="11" t="n">
        <v>0</v>
      </c>
      <c r="AR312" s="11" t="n">
        <v>0</v>
      </c>
    </row>
    <row r="313" customFormat="false" ht="15.75" hidden="false" customHeight="false" outlineLevel="0" collapsed="false">
      <c r="A313" s="11" t="n">
        <v>94134557</v>
      </c>
      <c r="B313" s="11" t="s">
        <v>1151</v>
      </c>
      <c r="C313" s="11" t="n">
        <v>94134557</v>
      </c>
      <c r="D313" s="11" t="s">
        <v>1151</v>
      </c>
      <c r="E313" s="11" t="s">
        <v>984</v>
      </c>
      <c r="F313" s="11" t="s">
        <v>247</v>
      </c>
      <c r="G313" s="11" t="s">
        <v>289</v>
      </c>
      <c r="H313" s="11" t="s">
        <v>33</v>
      </c>
      <c r="I313" s="11" t="s">
        <v>308</v>
      </c>
      <c r="J313" s="11" t="s">
        <v>321</v>
      </c>
      <c r="K313" s="11" t="n">
        <v>345</v>
      </c>
      <c r="L313" s="11"/>
      <c r="M313" s="11"/>
      <c r="N313" s="11"/>
      <c r="O313" s="43" t="n">
        <v>42940</v>
      </c>
      <c r="P313" s="11" t="s">
        <v>242</v>
      </c>
      <c r="Q313" s="11" t="n">
        <v>636758565</v>
      </c>
      <c r="R313" s="11" t="n">
        <v>77950</v>
      </c>
      <c r="S313" s="11" t="s">
        <v>1152</v>
      </c>
      <c r="T313" s="11"/>
      <c r="U313" s="11" t="n">
        <v>1</v>
      </c>
      <c r="V313" s="11" t="s">
        <v>233</v>
      </c>
      <c r="W313" s="11" t="s">
        <v>1151</v>
      </c>
      <c r="X313" s="11" t="s">
        <v>235</v>
      </c>
      <c r="Y313" s="11" t="n">
        <v>115</v>
      </c>
      <c r="Z313" s="11" t="s">
        <v>236</v>
      </c>
      <c r="AA313" s="11" t="n">
        <v>0</v>
      </c>
      <c r="AB313" s="11" t="n">
        <v>0</v>
      </c>
      <c r="AC313" s="11" t="n">
        <v>2</v>
      </c>
      <c r="AD313" s="11" t="s">
        <v>233</v>
      </c>
      <c r="AE313" s="11" t="s">
        <v>285</v>
      </c>
      <c r="AF313" s="11" t="s">
        <v>235</v>
      </c>
      <c r="AG313" s="11" t="n">
        <v>115</v>
      </c>
      <c r="AH313" s="11" t="s">
        <v>236</v>
      </c>
      <c r="AI313" s="11" t="n">
        <v>0</v>
      </c>
      <c r="AJ313" s="11" t="n">
        <v>0</v>
      </c>
      <c r="AK313" s="11" t="n">
        <v>3</v>
      </c>
      <c r="AL313" s="11" t="s">
        <v>233</v>
      </c>
      <c r="AM313" s="11" t="s">
        <v>237</v>
      </c>
      <c r="AN313" s="11" t="s">
        <v>235</v>
      </c>
      <c r="AO313" s="11" t="n">
        <v>115</v>
      </c>
      <c r="AP313" s="11" t="s">
        <v>236</v>
      </c>
      <c r="AQ313" s="11" t="n">
        <v>0</v>
      </c>
      <c r="AR313" s="11" t="n">
        <v>0</v>
      </c>
    </row>
    <row r="314" customFormat="false" ht="15.75" hidden="false" customHeight="false" outlineLevel="0" collapsed="false">
      <c r="A314" s="11" t="n">
        <v>94132453</v>
      </c>
      <c r="B314" s="11" t="s">
        <v>1153</v>
      </c>
      <c r="C314" s="11" t="n">
        <v>94132453</v>
      </c>
      <c r="D314" s="11" t="s">
        <v>1153</v>
      </c>
      <c r="E314" s="11" t="s">
        <v>876</v>
      </c>
      <c r="F314" s="11" t="s">
        <v>288</v>
      </c>
      <c r="G314" s="11" t="s">
        <v>248</v>
      </c>
      <c r="H314" s="11" t="s">
        <v>50</v>
      </c>
      <c r="I314" s="11" t="s">
        <v>312</v>
      </c>
      <c r="J314" s="11" t="s">
        <v>295</v>
      </c>
      <c r="K314" s="11" t="n">
        <v>396</v>
      </c>
      <c r="L314" s="11"/>
      <c r="M314" s="11"/>
      <c r="N314" s="11"/>
      <c r="O314" s="44" t="n">
        <v>41570</v>
      </c>
      <c r="P314" s="11" t="s">
        <v>231</v>
      </c>
      <c r="Q314" s="11" t="n">
        <v>685813960</v>
      </c>
      <c r="R314" s="11" t="n">
        <v>24360</v>
      </c>
      <c r="S314" s="11" t="s">
        <v>1154</v>
      </c>
      <c r="T314" s="11"/>
      <c r="U314" s="11" t="n">
        <v>1</v>
      </c>
      <c r="V314" s="11" t="s">
        <v>233</v>
      </c>
      <c r="W314" s="11" t="s">
        <v>1153</v>
      </c>
      <c r="X314" s="11" t="s">
        <v>235</v>
      </c>
      <c r="Y314" s="11" t="n">
        <v>132</v>
      </c>
      <c r="Z314" s="11" t="s">
        <v>236</v>
      </c>
      <c r="AA314" s="11" t="n">
        <v>0</v>
      </c>
      <c r="AB314" s="11" t="n">
        <v>0</v>
      </c>
      <c r="AC314" s="11" t="n">
        <v>2</v>
      </c>
      <c r="AD314" s="11" t="s">
        <v>233</v>
      </c>
      <c r="AE314" s="11" t="s">
        <v>285</v>
      </c>
      <c r="AF314" s="11" t="s">
        <v>235</v>
      </c>
      <c r="AG314" s="11" t="n">
        <v>132</v>
      </c>
      <c r="AH314" s="11" t="s">
        <v>236</v>
      </c>
      <c r="AI314" s="11" t="n">
        <v>0</v>
      </c>
      <c r="AJ314" s="11" t="n">
        <v>0</v>
      </c>
      <c r="AK314" s="11" t="n">
        <v>3</v>
      </c>
      <c r="AL314" s="11" t="s">
        <v>233</v>
      </c>
      <c r="AM314" s="11" t="s">
        <v>237</v>
      </c>
      <c r="AN314" s="11" t="s">
        <v>235</v>
      </c>
      <c r="AO314" s="11" t="n">
        <v>132</v>
      </c>
      <c r="AP314" s="11" t="s">
        <v>236</v>
      </c>
      <c r="AQ314" s="11" t="n">
        <v>0</v>
      </c>
      <c r="AR314" s="11" t="n">
        <v>0</v>
      </c>
    </row>
    <row r="315" customFormat="false" ht="15.75" hidden="false" customHeight="false" outlineLevel="0" collapsed="false">
      <c r="A315" s="11" t="n">
        <v>94132220</v>
      </c>
      <c r="B315" s="11" t="s">
        <v>1155</v>
      </c>
      <c r="C315" s="11" t="n">
        <v>94132219</v>
      </c>
      <c r="D315" s="11" t="s">
        <v>1155</v>
      </c>
      <c r="E315" s="11" t="s">
        <v>354</v>
      </c>
      <c r="F315" s="11" t="s">
        <v>247</v>
      </c>
      <c r="G315" s="11" t="s">
        <v>258</v>
      </c>
      <c r="H315" s="11" t="s">
        <v>36</v>
      </c>
      <c r="I315" s="11" t="s">
        <v>312</v>
      </c>
      <c r="J315" s="11" t="s">
        <v>301</v>
      </c>
      <c r="K315" s="11" t="n">
        <v>360</v>
      </c>
      <c r="L315" s="11"/>
      <c r="M315" s="11"/>
      <c r="N315" s="11"/>
      <c r="O315" s="43" t="n">
        <v>42613</v>
      </c>
      <c r="P315" s="11"/>
      <c r="Q315" s="11" t="n">
        <v>746059402</v>
      </c>
      <c r="R315" s="11" t="n">
        <v>42430</v>
      </c>
      <c r="S315" s="11" t="s">
        <v>1156</v>
      </c>
      <c r="T315" s="11"/>
      <c r="U315" s="11" t="n">
        <v>1</v>
      </c>
      <c r="V315" s="11" t="s">
        <v>233</v>
      </c>
      <c r="W315" s="11" t="s">
        <v>1155</v>
      </c>
      <c r="X315" s="11" t="s">
        <v>235</v>
      </c>
      <c r="Y315" s="11" t="n">
        <v>120</v>
      </c>
      <c r="Z315" s="11" t="s">
        <v>236</v>
      </c>
      <c r="AA315" s="11" t="n">
        <v>0</v>
      </c>
      <c r="AB315" s="11" t="n">
        <v>0</v>
      </c>
      <c r="AC315" s="11" t="n">
        <v>2</v>
      </c>
      <c r="AD315" s="11" t="s">
        <v>233</v>
      </c>
      <c r="AE315" s="11" t="s">
        <v>285</v>
      </c>
      <c r="AF315" s="11" t="s">
        <v>235</v>
      </c>
      <c r="AG315" s="11" t="n">
        <v>120</v>
      </c>
      <c r="AH315" s="11" t="s">
        <v>236</v>
      </c>
      <c r="AI315" s="11" t="n">
        <v>0</v>
      </c>
      <c r="AJ315" s="11" t="n">
        <v>0</v>
      </c>
      <c r="AK315" s="11" t="n">
        <v>3</v>
      </c>
      <c r="AL315" s="11" t="s">
        <v>233</v>
      </c>
      <c r="AM315" s="11" t="s">
        <v>237</v>
      </c>
      <c r="AN315" s="11" t="s">
        <v>235</v>
      </c>
      <c r="AO315" s="11" t="n">
        <v>120</v>
      </c>
      <c r="AP315" s="11" t="s">
        <v>236</v>
      </c>
      <c r="AQ315" s="11" t="n">
        <v>0</v>
      </c>
      <c r="AR315" s="11" t="n">
        <v>0</v>
      </c>
    </row>
    <row r="316" customFormat="false" ht="15.75" hidden="false" customHeight="false" outlineLevel="0" collapsed="false">
      <c r="A316" s="11" t="n">
        <v>94132219</v>
      </c>
      <c r="B316" s="11" t="s">
        <v>1155</v>
      </c>
      <c r="C316" s="11" t="n">
        <v>94132219</v>
      </c>
      <c r="D316" s="11" t="s">
        <v>1155</v>
      </c>
      <c r="E316" s="11" t="s">
        <v>354</v>
      </c>
      <c r="F316" s="11" t="s">
        <v>247</v>
      </c>
      <c r="G316" s="11" t="s">
        <v>258</v>
      </c>
      <c r="H316" s="11" t="s">
        <v>37</v>
      </c>
      <c r="I316" s="11" t="s">
        <v>320</v>
      </c>
      <c r="J316" s="11" t="s">
        <v>301</v>
      </c>
      <c r="K316" s="11" t="n">
        <v>396</v>
      </c>
      <c r="L316" s="11"/>
      <c r="M316" s="11"/>
      <c r="N316" s="11"/>
      <c r="O316" s="43" t="n">
        <v>40454</v>
      </c>
      <c r="P316" s="11" t="s">
        <v>242</v>
      </c>
      <c r="Q316" s="11" t="n">
        <v>658563652</v>
      </c>
      <c r="R316" s="11" t="n">
        <v>54750</v>
      </c>
      <c r="S316" s="11" t="s">
        <v>1157</v>
      </c>
      <c r="T316" s="11"/>
      <c r="U316" s="11" t="n">
        <v>1</v>
      </c>
      <c r="V316" s="11" t="s">
        <v>233</v>
      </c>
      <c r="W316" s="11" t="s">
        <v>1155</v>
      </c>
      <c r="X316" s="11" t="s">
        <v>235</v>
      </c>
      <c r="Y316" s="11" t="n">
        <v>132</v>
      </c>
      <c r="Z316" s="11" t="s">
        <v>236</v>
      </c>
      <c r="AA316" s="11" t="n">
        <v>0</v>
      </c>
      <c r="AB316" s="11" t="n">
        <v>0</v>
      </c>
      <c r="AC316" s="11" t="n">
        <v>2</v>
      </c>
      <c r="AD316" s="11" t="s">
        <v>233</v>
      </c>
      <c r="AE316" s="11" t="s">
        <v>285</v>
      </c>
      <c r="AF316" s="11" t="s">
        <v>235</v>
      </c>
      <c r="AG316" s="11" t="n">
        <v>132</v>
      </c>
      <c r="AH316" s="11" t="s">
        <v>236</v>
      </c>
      <c r="AI316" s="11" t="n">
        <v>0</v>
      </c>
      <c r="AJ316" s="11" t="n">
        <v>0</v>
      </c>
      <c r="AK316" s="11" t="n">
        <v>3</v>
      </c>
      <c r="AL316" s="11" t="s">
        <v>233</v>
      </c>
      <c r="AM316" s="11" t="s">
        <v>237</v>
      </c>
      <c r="AN316" s="11" t="s">
        <v>235</v>
      </c>
      <c r="AO316" s="11" t="n">
        <v>132</v>
      </c>
      <c r="AP316" s="11" t="s">
        <v>236</v>
      </c>
      <c r="AQ316" s="11" t="n">
        <v>0</v>
      </c>
      <c r="AR316" s="11" t="n">
        <v>0</v>
      </c>
    </row>
    <row r="317" customFormat="false" ht="15.75" hidden="false" customHeight="false" outlineLevel="0" collapsed="false">
      <c r="A317" s="11" t="n">
        <v>94126845</v>
      </c>
      <c r="B317" s="11" t="s">
        <v>1158</v>
      </c>
      <c r="C317" s="11" t="n">
        <v>94126845</v>
      </c>
      <c r="D317" s="11" t="s">
        <v>1158</v>
      </c>
      <c r="E317" s="11" t="s">
        <v>360</v>
      </c>
      <c r="F317" s="11" t="s">
        <v>240</v>
      </c>
      <c r="G317" s="11" t="s">
        <v>264</v>
      </c>
      <c r="H317" s="11" t="s">
        <v>37</v>
      </c>
      <c r="I317" s="11" t="s">
        <v>229</v>
      </c>
      <c r="J317" s="11" t="s">
        <v>306</v>
      </c>
      <c r="K317" s="11" t="n">
        <v>396</v>
      </c>
      <c r="L317" s="11"/>
      <c r="M317" s="11"/>
      <c r="N317" s="11"/>
      <c r="O317" s="43" t="n">
        <v>41515</v>
      </c>
      <c r="P317" s="11" t="s">
        <v>242</v>
      </c>
      <c r="Q317" s="11" t="n">
        <v>716288811</v>
      </c>
      <c r="R317" s="11" t="n">
        <v>30460</v>
      </c>
      <c r="S317" s="11" t="s">
        <v>1159</v>
      </c>
      <c r="T317" s="11"/>
      <c r="U317" s="11" t="n">
        <v>1</v>
      </c>
      <c r="V317" s="11" t="s">
        <v>233</v>
      </c>
      <c r="W317" s="11" t="s">
        <v>1158</v>
      </c>
      <c r="X317" s="11" t="s">
        <v>235</v>
      </c>
      <c r="Y317" s="11" t="n">
        <v>132</v>
      </c>
      <c r="Z317" s="11" t="s">
        <v>236</v>
      </c>
      <c r="AA317" s="11" t="n">
        <v>0</v>
      </c>
      <c r="AB317" s="11" t="n">
        <v>0</v>
      </c>
      <c r="AC317" s="11" t="n">
        <v>2</v>
      </c>
      <c r="AD317" s="11" t="s">
        <v>233</v>
      </c>
      <c r="AE317" s="11" t="s">
        <v>285</v>
      </c>
      <c r="AF317" s="11" t="s">
        <v>235</v>
      </c>
      <c r="AG317" s="11" t="n">
        <v>132</v>
      </c>
      <c r="AH317" s="11" t="s">
        <v>236</v>
      </c>
      <c r="AI317" s="11" t="n">
        <v>0</v>
      </c>
      <c r="AJ317" s="11" t="n">
        <v>0</v>
      </c>
      <c r="AK317" s="11" t="n">
        <v>3</v>
      </c>
      <c r="AL317" s="11" t="s">
        <v>233</v>
      </c>
      <c r="AM317" s="11" t="s">
        <v>237</v>
      </c>
      <c r="AN317" s="11" t="s">
        <v>235</v>
      </c>
      <c r="AO317" s="11" t="n">
        <v>132</v>
      </c>
      <c r="AP317" s="11" t="s">
        <v>236</v>
      </c>
      <c r="AQ317" s="11" t="n">
        <v>0</v>
      </c>
      <c r="AR317" s="11" t="n">
        <v>0</v>
      </c>
    </row>
    <row r="318" customFormat="false" ht="15.75" hidden="false" customHeight="false" outlineLevel="0" collapsed="false">
      <c r="A318" s="11" t="n">
        <v>94121513</v>
      </c>
      <c r="B318" s="11" t="s">
        <v>1160</v>
      </c>
      <c r="C318" s="11" t="n">
        <v>94121513</v>
      </c>
      <c r="D318" s="11" t="s">
        <v>1160</v>
      </c>
      <c r="E318" s="11" t="s">
        <v>1161</v>
      </c>
      <c r="F318" s="11" t="s">
        <v>294</v>
      </c>
      <c r="G318" s="11" t="s">
        <v>270</v>
      </c>
      <c r="H318" s="11" t="s">
        <v>26</v>
      </c>
      <c r="I318" s="11" t="s">
        <v>312</v>
      </c>
      <c r="J318" s="11" t="s">
        <v>306</v>
      </c>
      <c r="K318" s="11" t="n">
        <v>396</v>
      </c>
      <c r="L318" s="11"/>
      <c r="M318" s="11"/>
      <c r="N318" s="11"/>
      <c r="O318" s="43" t="n">
        <v>39898</v>
      </c>
      <c r="P318" s="11" t="s">
        <v>231</v>
      </c>
      <c r="Q318" s="11" t="n">
        <v>667128444</v>
      </c>
      <c r="R318" s="11" t="n">
        <v>25550</v>
      </c>
      <c r="S318" s="11" t="s">
        <v>1162</v>
      </c>
      <c r="T318" s="11"/>
      <c r="U318" s="11" t="n">
        <v>1</v>
      </c>
      <c r="V318" s="11" t="s">
        <v>233</v>
      </c>
      <c r="W318" s="11" t="s">
        <v>1160</v>
      </c>
      <c r="X318" s="11" t="s">
        <v>235</v>
      </c>
      <c r="Y318" s="11" t="n">
        <v>132</v>
      </c>
      <c r="Z318" s="11" t="s">
        <v>236</v>
      </c>
      <c r="AA318" s="11" t="n">
        <v>0</v>
      </c>
      <c r="AB318" s="11" t="n">
        <v>0</v>
      </c>
      <c r="AC318" s="11" t="n">
        <v>2</v>
      </c>
      <c r="AD318" s="11" t="s">
        <v>233</v>
      </c>
      <c r="AE318" s="11" t="s">
        <v>285</v>
      </c>
      <c r="AF318" s="11" t="s">
        <v>235</v>
      </c>
      <c r="AG318" s="11" t="n">
        <v>132</v>
      </c>
      <c r="AH318" s="11" t="s">
        <v>236</v>
      </c>
      <c r="AI318" s="11" t="n">
        <v>0</v>
      </c>
      <c r="AJ318" s="11" t="n">
        <v>0</v>
      </c>
      <c r="AK318" s="11" t="n">
        <v>3</v>
      </c>
      <c r="AL318" s="11" t="s">
        <v>233</v>
      </c>
      <c r="AM318" s="11" t="s">
        <v>237</v>
      </c>
      <c r="AN318" s="11" t="s">
        <v>420</v>
      </c>
      <c r="AO318" s="11" t="n">
        <v>132</v>
      </c>
      <c r="AP318" s="11" t="s">
        <v>419</v>
      </c>
      <c r="AQ318" s="11" t="n">
        <v>0</v>
      </c>
      <c r="AR318" s="11" t="n">
        <v>0</v>
      </c>
    </row>
    <row r="319" customFormat="false" ht="15.75" hidden="false" customHeight="false" outlineLevel="0" collapsed="false">
      <c r="A319" s="11" t="n">
        <v>94115058</v>
      </c>
      <c r="B319" s="11" t="s">
        <v>1163</v>
      </c>
      <c r="C319" s="11" t="n">
        <v>94115057</v>
      </c>
      <c r="D319" s="11" t="s">
        <v>1163</v>
      </c>
      <c r="E319" s="11" t="s">
        <v>984</v>
      </c>
      <c r="F319" s="11" t="s">
        <v>247</v>
      </c>
      <c r="G319" s="11" t="s">
        <v>289</v>
      </c>
      <c r="H319" s="11" t="s">
        <v>30</v>
      </c>
      <c r="I319" s="11" t="s">
        <v>288</v>
      </c>
      <c r="J319" s="11" t="s">
        <v>321</v>
      </c>
      <c r="K319" s="11" t="n">
        <v>0</v>
      </c>
      <c r="L319" s="11"/>
      <c r="M319" s="11"/>
      <c r="N319" s="11"/>
      <c r="O319" s="43" t="n">
        <v>43628</v>
      </c>
      <c r="P319" s="11" t="s">
        <v>242</v>
      </c>
      <c r="Q319" s="11" t="n">
        <v>760396595</v>
      </c>
      <c r="R319" s="11" t="n">
        <v>39190</v>
      </c>
      <c r="S319" s="11" t="s">
        <v>1164</v>
      </c>
      <c r="T319" s="11" t="s">
        <v>1165</v>
      </c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</row>
    <row r="320" customFormat="false" ht="15.75" hidden="false" customHeight="false" outlineLevel="0" collapsed="false">
      <c r="A320" s="11" t="n">
        <v>94115057</v>
      </c>
      <c r="B320" s="11" t="s">
        <v>1163</v>
      </c>
      <c r="C320" s="11" t="n">
        <v>94115057</v>
      </c>
      <c r="D320" s="11" t="s">
        <v>1163</v>
      </c>
      <c r="E320" s="11" t="s">
        <v>984</v>
      </c>
      <c r="F320" s="11" t="s">
        <v>247</v>
      </c>
      <c r="G320" s="11" t="s">
        <v>289</v>
      </c>
      <c r="H320" s="11" t="s">
        <v>30</v>
      </c>
      <c r="I320" s="11" t="s">
        <v>308</v>
      </c>
      <c r="J320" s="11" t="s">
        <v>321</v>
      </c>
      <c r="K320" s="11" t="n">
        <v>0</v>
      </c>
      <c r="L320" s="11"/>
      <c r="M320" s="11"/>
      <c r="N320" s="11"/>
      <c r="O320" s="43" t="n">
        <v>42940</v>
      </c>
      <c r="P320" s="11" t="s">
        <v>242</v>
      </c>
      <c r="Q320" s="11" t="n">
        <v>629067900</v>
      </c>
      <c r="R320" s="11" t="n">
        <v>42155</v>
      </c>
      <c r="S320" s="11" t="s">
        <v>1166</v>
      </c>
      <c r="T320" s="11" t="s">
        <v>1167</v>
      </c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</row>
    <row r="321" customFormat="false" ht="15.75" hidden="false" customHeight="false" outlineLevel="0" collapsed="false">
      <c r="A321" s="11" t="n">
        <v>94114556</v>
      </c>
      <c r="B321" s="11" t="s">
        <v>1168</v>
      </c>
      <c r="C321" s="11" t="n">
        <v>94114556</v>
      </c>
      <c r="D321" s="11" t="s">
        <v>1168</v>
      </c>
      <c r="E321" s="11" t="s">
        <v>706</v>
      </c>
      <c r="F321" s="11" t="s">
        <v>300</v>
      </c>
      <c r="G321" s="11" t="s">
        <v>276</v>
      </c>
      <c r="H321" s="11" t="s">
        <v>48</v>
      </c>
      <c r="I321" s="11" t="s">
        <v>269</v>
      </c>
      <c r="J321" s="11" t="s">
        <v>313</v>
      </c>
      <c r="K321" s="11" t="n">
        <v>330</v>
      </c>
      <c r="L321" s="11"/>
      <c r="M321" s="11"/>
      <c r="N321" s="11"/>
      <c r="O321" s="43" t="n">
        <v>44106</v>
      </c>
      <c r="P321" s="11" t="s">
        <v>242</v>
      </c>
      <c r="Q321" s="11" t="n">
        <v>692282363</v>
      </c>
      <c r="R321" s="11" t="n">
        <v>55800</v>
      </c>
      <c r="S321" s="11" t="s">
        <v>1169</v>
      </c>
      <c r="T321" s="11"/>
      <c r="U321" s="11" t="n">
        <v>1</v>
      </c>
      <c r="V321" s="11" t="s">
        <v>233</v>
      </c>
      <c r="W321" s="11" t="s">
        <v>1168</v>
      </c>
      <c r="X321" s="11" t="s">
        <v>235</v>
      </c>
      <c r="Y321" s="11" t="n">
        <v>110</v>
      </c>
      <c r="Z321" s="11" t="s">
        <v>236</v>
      </c>
      <c r="AA321" s="11" t="n">
        <v>0</v>
      </c>
      <c r="AB321" s="11" t="n">
        <v>0</v>
      </c>
      <c r="AC321" s="11" t="n">
        <v>2</v>
      </c>
      <c r="AD321" s="11" t="s">
        <v>233</v>
      </c>
      <c r="AE321" s="11" t="s">
        <v>285</v>
      </c>
      <c r="AF321" s="11"/>
      <c r="AG321" s="11" t="n">
        <v>110</v>
      </c>
      <c r="AH321" s="11" t="s">
        <v>850</v>
      </c>
      <c r="AI321" s="11" t="n">
        <v>0</v>
      </c>
      <c r="AJ321" s="11" t="n">
        <v>0</v>
      </c>
      <c r="AK321" s="11" t="n">
        <v>3</v>
      </c>
      <c r="AL321" s="11" t="s">
        <v>233</v>
      </c>
      <c r="AM321" s="11" t="s">
        <v>237</v>
      </c>
      <c r="AN321" s="11"/>
      <c r="AO321" s="11" t="n">
        <v>110</v>
      </c>
      <c r="AP321" s="11" t="s">
        <v>364</v>
      </c>
      <c r="AQ321" s="11" t="n">
        <v>0</v>
      </c>
      <c r="AR321" s="11" t="n">
        <v>0</v>
      </c>
    </row>
    <row r="322" customFormat="false" ht="15.75" hidden="false" customHeight="false" outlineLevel="0" collapsed="false">
      <c r="A322" s="11" t="n">
        <v>94108299</v>
      </c>
      <c r="B322" s="11" t="s">
        <v>1170</v>
      </c>
      <c r="C322" s="11" t="n">
        <v>94108299</v>
      </c>
      <c r="D322" s="11" t="s">
        <v>1170</v>
      </c>
      <c r="E322" s="11" t="s">
        <v>1171</v>
      </c>
      <c r="F322" s="11" t="s">
        <v>320</v>
      </c>
      <c r="G322" s="11" t="s">
        <v>282</v>
      </c>
      <c r="H322" s="11" t="s">
        <v>24</v>
      </c>
      <c r="I322" s="11" t="s">
        <v>308</v>
      </c>
      <c r="J322" s="11" t="s">
        <v>321</v>
      </c>
      <c r="K322" s="11" t="n">
        <v>360</v>
      </c>
      <c r="L322" s="11"/>
      <c r="M322" s="11"/>
      <c r="N322" s="11"/>
      <c r="O322" s="43" t="n">
        <v>41655</v>
      </c>
      <c r="P322" s="11" t="s">
        <v>242</v>
      </c>
      <c r="Q322" s="11" t="n">
        <v>646888641</v>
      </c>
      <c r="R322" s="11" t="n">
        <v>15200</v>
      </c>
      <c r="S322" s="11" t="s">
        <v>1172</v>
      </c>
      <c r="T322" s="11"/>
      <c r="U322" s="11" t="n">
        <v>1</v>
      </c>
      <c r="V322" s="11" t="s">
        <v>233</v>
      </c>
      <c r="W322" s="11" t="s">
        <v>1170</v>
      </c>
      <c r="X322" s="11" t="s">
        <v>235</v>
      </c>
      <c r="Y322" s="11" t="n">
        <v>120</v>
      </c>
      <c r="Z322" s="11" t="s">
        <v>236</v>
      </c>
      <c r="AA322" s="11" t="n">
        <v>0</v>
      </c>
      <c r="AB322" s="11" t="n">
        <v>0</v>
      </c>
      <c r="AC322" s="11" t="n">
        <v>2</v>
      </c>
      <c r="AD322" s="11" t="s">
        <v>233</v>
      </c>
      <c r="AE322" s="11" t="s">
        <v>285</v>
      </c>
      <c r="AF322" s="11" t="s">
        <v>235</v>
      </c>
      <c r="AG322" s="11" t="n">
        <v>120</v>
      </c>
      <c r="AH322" s="11" t="s">
        <v>236</v>
      </c>
      <c r="AI322" s="11" t="n">
        <v>0</v>
      </c>
      <c r="AJ322" s="11" t="n">
        <v>0</v>
      </c>
      <c r="AK322" s="11" t="n">
        <v>3</v>
      </c>
      <c r="AL322" s="11" t="s">
        <v>233</v>
      </c>
      <c r="AM322" s="11" t="s">
        <v>237</v>
      </c>
      <c r="AN322" s="11" t="s">
        <v>235</v>
      </c>
      <c r="AO322" s="11" t="n">
        <v>120</v>
      </c>
      <c r="AP322" s="11" t="s">
        <v>236</v>
      </c>
      <c r="AQ322" s="11" t="n">
        <v>0</v>
      </c>
      <c r="AR322" s="11" t="n">
        <v>0</v>
      </c>
    </row>
    <row r="323" customFormat="false" ht="15.75" hidden="false" customHeight="false" outlineLevel="0" collapsed="false">
      <c r="A323" s="11" t="n">
        <v>94104589</v>
      </c>
      <c r="B323" s="11" t="s">
        <v>1173</v>
      </c>
      <c r="C323" s="11" t="n">
        <v>94104588</v>
      </c>
      <c r="D323" s="11" t="s">
        <v>1173</v>
      </c>
      <c r="E323" s="11" t="s">
        <v>714</v>
      </c>
      <c r="F323" s="11" t="s">
        <v>305</v>
      </c>
      <c r="G323" s="11" t="s">
        <v>289</v>
      </c>
      <c r="H323" s="11" t="s">
        <v>25</v>
      </c>
      <c r="I323" s="11" t="s">
        <v>240</v>
      </c>
      <c r="J323" s="11" t="s">
        <v>325</v>
      </c>
      <c r="K323" s="11" t="n">
        <v>396</v>
      </c>
      <c r="L323" s="11"/>
      <c r="M323" s="11"/>
      <c r="N323" s="11"/>
      <c r="O323" s="43" t="n">
        <v>35099</v>
      </c>
      <c r="P323" s="11" t="s">
        <v>242</v>
      </c>
      <c r="Q323" s="11" t="n">
        <v>609111452</v>
      </c>
      <c r="R323" s="11" t="n">
        <v>88520</v>
      </c>
      <c r="S323" s="11" t="s">
        <v>1174</v>
      </c>
      <c r="T323" s="11"/>
      <c r="U323" s="11" t="n">
        <v>1</v>
      </c>
      <c r="V323" s="11" t="s">
        <v>233</v>
      </c>
      <c r="W323" s="11" t="s">
        <v>1173</v>
      </c>
      <c r="X323" s="11" t="s">
        <v>235</v>
      </c>
      <c r="Y323" s="11" t="n">
        <v>132</v>
      </c>
      <c r="Z323" s="11" t="s">
        <v>236</v>
      </c>
      <c r="AA323" s="11" t="n">
        <v>0</v>
      </c>
      <c r="AB323" s="11" t="n">
        <v>0</v>
      </c>
      <c r="AC323" s="11" t="n">
        <v>2</v>
      </c>
      <c r="AD323" s="11" t="s">
        <v>233</v>
      </c>
      <c r="AE323" s="11" t="s">
        <v>285</v>
      </c>
      <c r="AF323" s="11" t="s">
        <v>235</v>
      </c>
      <c r="AG323" s="11" t="n">
        <v>132</v>
      </c>
      <c r="AH323" s="11" t="s">
        <v>236</v>
      </c>
      <c r="AI323" s="11" t="n">
        <v>0</v>
      </c>
      <c r="AJ323" s="11" t="n">
        <v>0</v>
      </c>
      <c r="AK323" s="11" t="n">
        <v>3</v>
      </c>
      <c r="AL323" s="11" t="s">
        <v>233</v>
      </c>
      <c r="AM323" s="11" t="s">
        <v>237</v>
      </c>
      <c r="AN323" s="11" t="s">
        <v>235</v>
      </c>
      <c r="AO323" s="11" t="n">
        <v>132</v>
      </c>
      <c r="AP323" s="11" t="s">
        <v>236</v>
      </c>
      <c r="AQ323" s="11" t="n">
        <v>0</v>
      </c>
      <c r="AR323" s="11" t="n">
        <v>0</v>
      </c>
    </row>
    <row r="324" customFormat="false" ht="15.75" hidden="false" customHeight="false" outlineLevel="0" collapsed="false">
      <c r="A324" s="11" t="n">
        <v>94104588</v>
      </c>
      <c r="B324" s="11" t="s">
        <v>1173</v>
      </c>
      <c r="C324" s="11" t="n">
        <v>94104588</v>
      </c>
      <c r="D324" s="11" t="s">
        <v>1173</v>
      </c>
      <c r="E324" s="11" t="s">
        <v>714</v>
      </c>
      <c r="F324" s="11" t="s">
        <v>305</v>
      </c>
      <c r="G324" s="11" t="s">
        <v>289</v>
      </c>
      <c r="H324" s="11" t="s">
        <v>25</v>
      </c>
      <c r="I324" s="11" t="s">
        <v>312</v>
      </c>
      <c r="J324" s="11" t="s">
        <v>334</v>
      </c>
      <c r="K324" s="11" t="n">
        <v>396</v>
      </c>
      <c r="L324" s="11"/>
      <c r="M324" s="11"/>
      <c r="N324" s="11"/>
      <c r="O324" s="43" t="n">
        <v>35347</v>
      </c>
      <c r="P324" s="11" t="s">
        <v>548</v>
      </c>
      <c r="Q324" s="11" t="n">
        <v>651121289</v>
      </c>
      <c r="R324" s="11" t="n">
        <v>67540</v>
      </c>
      <c r="S324" s="11" t="s">
        <v>1175</v>
      </c>
      <c r="T324" s="11"/>
      <c r="U324" s="11" t="n">
        <v>1</v>
      </c>
      <c r="V324" s="11" t="s">
        <v>233</v>
      </c>
      <c r="W324" s="11" t="s">
        <v>1173</v>
      </c>
      <c r="X324" s="11" t="s">
        <v>235</v>
      </c>
      <c r="Y324" s="11" t="n">
        <v>132</v>
      </c>
      <c r="Z324" s="11" t="s">
        <v>236</v>
      </c>
      <c r="AA324" s="11" t="n">
        <v>0</v>
      </c>
      <c r="AB324" s="11" t="n">
        <v>0</v>
      </c>
      <c r="AC324" s="11" t="n">
        <v>2</v>
      </c>
      <c r="AD324" s="11" t="s">
        <v>233</v>
      </c>
      <c r="AE324" s="11" t="s">
        <v>285</v>
      </c>
      <c r="AF324" s="11" t="s">
        <v>235</v>
      </c>
      <c r="AG324" s="11" t="n">
        <v>132</v>
      </c>
      <c r="AH324" s="11" t="s">
        <v>236</v>
      </c>
      <c r="AI324" s="11" t="n">
        <v>0</v>
      </c>
      <c r="AJ324" s="11" t="n">
        <v>0</v>
      </c>
      <c r="AK324" s="11" t="n">
        <v>3</v>
      </c>
      <c r="AL324" s="11" t="s">
        <v>233</v>
      </c>
      <c r="AM324" s="11" t="s">
        <v>237</v>
      </c>
      <c r="AN324" s="11" t="s">
        <v>235</v>
      </c>
      <c r="AO324" s="11" t="n">
        <v>132</v>
      </c>
      <c r="AP324" s="11" t="s">
        <v>236</v>
      </c>
      <c r="AQ324" s="11" t="n">
        <v>0</v>
      </c>
      <c r="AR324" s="11" t="n">
        <v>0</v>
      </c>
    </row>
    <row r="325" customFormat="false" ht="15.75" hidden="false" customHeight="false" outlineLevel="0" collapsed="false">
      <c r="A325" s="11" t="n">
        <v>94103693</v>
      </c>
      <c r="B325" s="11" t="s">
        <v>1176</v>
      </c>
      <c r="C325" s="11" t="n">
        <v>94103693</v>
      </c>
      <c r="D325" s="11" t="s">
        <v>1176</v>
      </c>
      <c r="E325" s="11" t="s">
        <v>1177</v>
      </c>
      <c r="F325" s="11" t="s">
        <v>305</v>
      </c>
      <c r="G325" s="11" t="s">
        <v>295</v>
      </c>
      <c r="H325" s="11" t="s">
        <v>46</v>
      </c>
      <c r="I325" s="11" t="s">
        <v>247</v>
      </c>
      <c r="J325" s="11" t="s">
        <v>230</v>
      </c>
      <c r="K325" s="11" t="n">
        <v>330</v>
      </c>
      <c r="L325" s="11"/>
      <c r="M325" s="11"/>
      <c r="N325" s="11"/>
      <c r="O325" s="43" t="n">
        <v>44796</v>
      </c>
      <c r="P325" s="11" t="s">
        <v>553</v>
      </c>
      <c r="Q325" s="11" t="n">
        <v>624211776</v>
      </c>
      <c r="R325" s="11" t="n">
        <v>11220</v>
      </c>
      <c r="S325" s="11" t="s">
        <v>1178</v>
      </c>
      <c r="T325" s="11"/>
      <c r="U325" s="11" t="n">
        <v>1</v>
      </c>
      <c r="V325" s="11" t="s">
        <v>233</v>
      </c>
      <c r="W325" s="11" t="s">
        <v>1176</v>
      </c>
      <c r="X325" s="11" t="s">
        <v>235</v>
      </c>
      <c r="Y325" s="11" t="n">
        <v>110</v>
      </c>
      <c r="Z325" s="11" t="s">
        <v>236</v>
      </c>
      <c r="AA325" s="11" t="n">
        <v>0</v>
      </c>
      <c r="AB325" s="11" t="n">
        <v>0</v>
      </c>
      <c r="AC325" s="11" t="n">
        <v>2</v>
      </c>
      <c r="AD325" s="11" t="s">
        <v>233</v>
      </c>
      <c r="AE325" s="11" t="s">
        <v>285</v>
      </c>
      <c r="AF325" s="11" t="s">
        <v>235</v>
      </c>
      <c r="AG325" s="11" t="n">
        <v>110</v>
      </c>
      <c r="AH325" s="11" t="s">
        <v>236</v>
      </c>
      <c r="AI325" s="11" t="n">
        <v>0</v>
      </c>
      <c r="AJ325" s="11" t="n">
        <v>0</v>
      </c>
      <c r="AK325" s="11" t="n">
        <v>3</v>
      </c>
      <c r="AL325" s="11" t="s">
        <v>233</v>
      </c>
      <c r="AM325" s="11" t="s">
        <v>237</v>
      </c>
      <c r="AN325" s="11" t="s">
        <v>235</v>
      </c>
      <c r="AO325" s="11" t="n">
        <v>110</v>
      </c>
      <c r="AP325" s="11" t="s">
        <v>236</v>
      </c>
      <c r="AQ325" s="11" t="n">
        <v>0</v>
      </c>
      <c r="AR325" s="11" t="n">
        <v>0</v>
      </c>
    </row>
    <row r="326" customFormat="false" ht="15.75" hidden="false" customHeight="false" outlineLevel="0" collapsed="false">
      <c r="A326" s="11" t="n">
        <v>94102351</v>
      </c>
      <c r="B326" s="11" t="s">
        <v>1179</v>
      </c>
      <c r="C326" s="11" t="n">
        <v>94102349</v>
      </c>
      <c r="D326" s="11" t="s">
        <v>1179</v>
      </c>
      <c r="E326" s="11" t="s">
        <v>1036</v>
      </c>
      <c r="F326" s="11" t="s">
        <v>308</v>
      </c>
      <c r="G326" s="11" t="s">
        <v>301</v>
      </c>
      <c r="H326" s="11" t="s">
        <v>47</v>
      </c>
      <c r="I326" s="11" t="s">
        <v>253</v>
      </c>
      <c r="J326" s="11" t="s">
        <v>241</v>
      </c>
      <c r="K326" s="11" t="n">
        <v>330</v>
      </c>
      <c r="L326" s="11"/>
      <c r="M326" s="11"/>
      <c r="N326" s="11"/>
      <c r="O326" s="43" t="n">
        <v>44439</v>
      </c>
      <c r="P326" s="11" t="s">
        <v>553</v>
      </c>
      <c r="Q326" s="11" t="n">
        <v>632012164</v>
      </c>
      <c r="R326" s="11" t="n">
        <v>51480</v>
      </c>
      <c r="S326" s="11" t="s">
        <v>1180</v>
      </c>
      <c r="T326" s="11"/>
      <c r="U326" s="11" t="n">
        <v>1</v>
      </c>
      <c r="V326" s="11" t="s">
        <v>233</v>
      </c>
      <c r="W326" s="11" t="s">
        <v>1179</v>
      </c>
      <c r="X326" s="11" t="s">
        <v>235</v>
      </c>
      <c r="Y326" s="11" t="n">
        <v>110</v>
      </c>
      <c r="Z326" s="11" t="s">
        <v>236</v>
      </c>
      <c r="AA326" s="11" t="n">
        <v>0</v>
      </c>
      <c r="AB326" s="11" t="n">
        <v>0</v>
      </c>
      <c r="AC326" s="11" t="n">
        <v>2</v>
      </c>
      <c r="AD326" s="11" t="s">
        <v>233</v>
      </c>
      <c r="AE326" s="11" t="s">
        <v>285</v>
      </c>
      <c r="AF326" s="11" t="s">
        <v>235</v>
      </c>
      <c r="AG326" s="11" t="n">
        <v>110</v>
      </c>
      <c r="AH326" s="11" t="s">
        <v>236</v>
      </c>
      <c r="AI326" s="11" t="n">
        <v>0</v>
      </c>
      <c r="AJ326" s="11" t="n">
        <v>0</v>
      </c>
      <c r="AK326" s="11" t="n">
        <v>3</v>
      </c>
      <c r="AL326" s="11" t="s">
        <v>233</v>
      </c>
      <c r="AM326" s="11" t="s">
        <v>237</v>
      </c>
      <c r="AN326" s="11" t="s">
        <v>235</v>
      </c>
      <c r="AO326" s="11" t="n">
        <v>110</v>
      </c>
      <c r="AP326" s="11" t="s">
        <v>236</v>
      </c>
      <c r="AQ326" s="11" t="n">
        <v>0</v>
      </c>
      <c r="AR326" s="11" t="n">
        <v>0</v>
      </c>
    </row>
    <row r="327" customFormat="false" ht="15.75" hidden="false" customHeight="false" outlineLevel="0" collapsed="false">
      <c r="A327" s="11" t="n">
        <v>94102349</v>
      </c>
      <c r="B327" s="11" t="s">
        <v>1179</v>
      </c>
      <c r="C327" s="11" t="n">
        <v>94102349</v>
      </c>
      <c r="D327" s="11" t="s">
        <v>1179</v>
      </c>
      <c r="E327" s="11" t="s">
        <v>1036</v>
      </c>
      <c r="F327" s="11" t="s">
        <v>308</v>
      </c>
      <c r="G327" s="11" t="s">
        <v>301</v>
      </c>
      <c r="H327" s="11" t="s">
        <v>43</v>
      </c>
      <c r="I327" s="11" t="s">
        <v>257</v>
      </c>
      <c r="J327" s="11" t="s">
        <v>241</v>
      </c>
      <c r="K327" s="11" t="n">
        <v>330</v>
      </c>
      <c r="L327" s="11"/>
      <c r="M327" s="11"/>
      <c r="N327" s="11"/>
      <c r="O327" s="43" t="n">
        <v>43720</v>
      </c>
      <c r="P327" s="11" t="s">
        <v>553</v>
      </c>
      <c r="Q327" s="11" t="n">
        <v>785688661</v>
      </c>
      <c r="R327" s="11" t="n">
        <v>25440</v>
      </c>
      <c r="S327" s="11" t="s">
        <v>1181</v>
      </c>
      <c r="T327" s="11"/>
      <c r="U327" s="11" t="n">
        <v>1</v>
      </c>
      <c r="V327" s="11" t="s">
        <v>233</v>
      </c>
      <c r="W327" s="11" t="s">
        <v>1179</v>
      </c>
      <c r="X327" s="11" t="s">
        <v>235</v>
      </c>
      <c r="Y327" s="11" t="n">
        <v>110</v>
      </c>
      <c r="Z327" s="11" t="s">
        <v>236</v>
      </c>
      <c r="AA327" s="11" t="n">
        <v>0</v>
      </c>
      <c r="AB327" s="11" t="n">
        <v>0</v>
      </c>
      <c r="AC327" s="11" t="n">
        <v>2</v>
      </c>
      <c r="AD327" s="11" t="s">
        <v>233</v>
      </c>
      <c r="AE327" s="11" t="s">
        <v>285</v>
      </c>
      <c r="AF327" s="11" t="s">
        <v>235</v>
      </c>
      <c r="AG327" s="11" t="n">
        <v>110</v>
      </c>
      <c r="AH327" s="11" t="s">
        <v>236</v>
      </c>
      <c r="AI327" s="11" t="n">
        <v>0</v>
      </c>
      <c r="AJ327" s="11" t="n">
        <v>0</v>
      </c>
      <c r="AK327" s="11" t="n">
        <v>3</v>
      </c>
      <c r="AL327" s="11" t="s">
        <v>233</v>
      </c>
      <c r="AM327" s="11" t="s">
        <v>237</v>
      </c>
      <c r="AN327" s="11" t="s">
        <v>235</v>
      </c>
      <c r="AO327" s="11" t="n">
        <v>110</v>
      </c>
      <c r="AP327" s="11" t="s">
        <v>236</v>
      </c>
      <c r="AQ327" s="11" t="n">
        <v>0</v>
      </c>
      <c r="AR327" s="11" t="n">
        <v>0</v>
      </c>
    </row>
    <row r="328" customFormat="false" ht="15.75" hidden="false" customHeight="false" outlineLevel="0" collapsed="false">
      <c r="A328" s="11" t="n">
        <v>94098522</v>
      </c>
      <c r="B328" s="11" t="s">
        <v>1182</v>
      </c>
      <c r="C328" s="11" t="n">
        <v>94098522</v>
      </c>
      <c r="D328" s="11" t="s">
        <v>1182</v>
      </c>
      <c r="E328" s="11" t="s">
        <v>1183</v>
      </c>
      <c r="F328" s="11" t="s">
        <v>312</v>
      </c>
      <c r="G328" s="11" t="s">
        <v>306</v>
      </c>
      <c r="H328" s="11" t="s">
        <v>53</v>
      </c>
      <c r="I328" s="11" t="s">
        <v>263</v>
      </c>
      <c r="J328" s="11" t="s">
        <v>248</v>
      </c>
      <c r="K328" s="11" t="n">
        <v>330</v>
      </c>
      <c r="L328" s="11"/>
      <c r="M328" s="11"/>
      <c r="N328" s="11"/>
      <c r="O328" s="43" t="n">
        <v>44577</v>
      </c>
      <c r="P328" s="11" t="s">
        <v>553</v>
      </c>
      <c r="Q328" s="11" t="n">
        <v>708357244</v>
      </c>
      <c r="R328" s="11" t="n">
        <v>20240</v>
      </c>
      <c r="S328" s="11" t="s">
        <v>1184</v>
      </c>
      <c r="T328" s="11"/>
      <c r="U328" s="11" t="n">
        <v>1</v>
      </c>
      <c r="V328" s="11" t="s">
        <v>233</v>
      </c>
      <c r="W328" s="11" t="s">
        <v>1182</v>
      </c>
      <c r="X328" s="11" t="s">
        <v>235</v>
      </c>
      <c r="Y328" s="11" t="n">
        <v>110</v>
      </c>
      <c r="Z328" s="11" t="s">
        <v>236</v>
      </c>
      <c r="AA328" s="11" t="n">
        <v>0</v>
      </c>
      <c r="AB328" s="11" t="n">
        <v>0</v>
      </c>
      <c r="AC328" s="11" t="n">
        <v>2</v>
      </c>
      <c r="AD328" s="11" t="s">
        <v>233</v>
      </c>
      <c r="AE328" s="11" t="s">
        <v>285</v>
      </c>
      <c r="AF328" s="11" t="s">
        <v>235</v>
      </c>
      <c r="AG328" s="11" t="n">
        <v>110</v>
      </c>
      <c r="AH328" s="11" t="s">
        <v>236</v>
      </c>
      <c r="AI328" s="11" t="n">
        <v>0</v>
      </c>
      <c r="AJ328" s="11" t="n">
        <v>0</v>
      </c>
      <c r="AK328" s="11" t="n">
        <v>3</v>
      </c>
      <c r="AL328" s="11" t="s">
        <v>233</v>
      </c>
      <c r="AM328" s="11" t="s">
        <v>237</v>
      </c>
      <c r="AN328" s="11" t="s">
        <v>235</v>
      </c>
      <c r="AO328" s="11" t="n">
        <v>110</v>
      </c>
      <c r="AP328" s="11" t="s">
        <v>236</v>
      </c>
      <c r="AQ328" s="11" t="n">
        <v>0</v>
      </c>
      <c r="AR328" s="11" t="n">
        <v>0</v>
      </c>
    </row>
    <row r="329" customFormat="false" ht="15.75" hidden="false" customHeight="false" outlineLevel="0" collapsed="false">
      <c r="A329" s="11" t="n">
        <v>94097327</v>
      </c>
      <c r="B329" s="11" t="s">
        <v>1185</v>
      </c>
      <c r="C329" s="11" t="n">
        <v>94097327</v>
      </c>
      <c r="D329" s="11" t="s">
        <v>1185</v>
      </c>
      <c r="E329" s="11" t="s">
        <v>1186</v>
      </c>
      <c r="F329" s="11" t="s">
        <v>320</v>
      </c>
      <c r="G329" s="11" t="s">
        <v>313</v>
      </c>
      <c r="H329" s="11" t="s">
        <v>35</v>
      </c>
      <c r="I329" s="11" t="s">
        <v>269</v>
      </c>
      <c r="J329" s="11" t="s">
        <v>258</v>
      </c>
      <c r="K329" s="11" t="n">
        <v>360</v>
      </c>
      <c r="L329" s="11"/>
      <c r="M329" s="11"/>
      <c r="N329" s="11"/>
      <c r="O329" s="43" t="n">
        <v>42629</v>
      </c>
      <c r="P329" s="11" t="s">
        <v>548</v>
      </c>
      <c r="Q329" s="11" t="n">
        <v>790221805</v>
      </c>
      <c r="R329" s="11" t="n">
        <v>76210</v>
      </c>
      <c r="S329" s="11" t="s">
        <v>1187</v>
      </c>
      <c r="T329" s="11"/>
      <c r="U329" s="11" t="n">
        <v>1</v>
      </c>
      <c r="V329" s="11" t="s">
        <v>233</v>
      </c>
      <c r="W329" s="11" t="s">
        <v>1185</v>
      </c>
      <c r="X329" s="11" t="s">
        <v>235</v>
      </c>
      <c r="Y329" s="11" t="n">
        <v>120</v>
      </c>
      <c r="Z329" s="11" t="s">
        <v>236</v>
      </c>
      <c r="AA329" s="11" t="n">
        <v>0</v>
      </c>
      <c r="AB329" s="11" t="n">
        <v>0</v>
      </c>
      <c r="AC329" s="11" t="n">
        <v>2</v>
      </c>
      <c r="AD329" s="11" t="s">
        <v>233</v>
      </c>
      <c r="AE329" s="11" t="s">
        <v>285</v>
      </c>
      <c r="AF329" s="11" t="s">
        <v>235</v>
      </c>
      <c r="AG329" s="11" t="n">
        <v>120</v>
      </c>
      <c r="AH329" s="11" t="s">
        <v>236</v>
      </c>
      <c r="AI329" s="11" t="n">
        <v>0</v>
      </c>
      <c r="AJ329" s="11" t="n">
        <v>0</v>
      </c>
      <c r="AK329" s="11" t="n">
        <v>3</v>
      </c>
      <c r="AL329" s="11" t="s">
        <v>233</v>
      </c>
      <c r="AM329" s="11" t="s">
        <v>237</v>
      </c>
      <c r="AN329" s="11" t="s">
        <v>235</v>
      </c>
      <c r="AO329" s="11" t="n">
        <v>120</v>
      </c>
      <c r="AP329" s="11" t="s">
        <v>236</v>
      </c>
      <c r="AQ329" s="11" t="n">
        <v>0</v>
      </c>
      <c r="AR329" s="11" t="n">
        <v>0</v>
      </c>
    </row>
    <row r="330" customFormat="false" ht="15.75" hidden="false" customHeight="false" outlineLevel="0" collapsed="false">
      <c r="A330" s="11" t="n">
        <v>94093109</v>
      </c>
      <c r="B330" s="11" t="s">
        <v>1188</v>
      </c>
      <c r="C330" s="11" t="n">
        <v>94093108</v>
      </c>
      <c r="D330" s="11" t="s">
        <v>1188</v>
      </c>
      <c r="E330" s="11" t="s">
        <v>403</v>
      </c>
      <c r="F330" s="11" t="s">
        <v>229</v>
      </c>
      <c r="G330" s="11" t="s">
        <v>321</v>
      </c>
      <c r="H330" s="11"/>
      <c r="I330" s="11"/>
      <c r="J330" s="11"/>
      <c r="K330" s="11" t="n">
        <v>5</v>
      </c>
      <c r="L330" s="11" t="n">
        <v>5</v>
      </c>
      <c r="M330" s="11"/>
      <c r="N330" s="11"/>
      <c r="O330" s="11"/>
      <c r="P330" s="11"/>
      <c r="Q330" s="11" t="n">
        <v>636233928</v>
      </c>
      <c r="R330" s="11" t="n">
        <v>21440</v>
      </c>
      <c r="S330" s="11" t="s">
        <v>1189</v>
      </c>
      <c r="T330" s="11"/>
      <c r="U330" s="11" t="n">
        <v>1</v>
      </c>
      <c r="V330" s="11" t="s">
        <v>233</v>
      </c>
      <c r="W330" s="11" t="s">
        <v>1188</v>
      </c>
      <c r="X330" s="11" t="s">
        <v>235</v>
      </c>
      <c r="Y330" s="11" t="n">
        <v>5</v>
      </c>
      <c r="Z330" s="11" t="s">
        <v>236</v>
      </c>
      <c r="AA330" s="11" t="n">
        <v>0</v>
      </c>
      <c r="AB330" s="11" t="n">
        <v>0</v>
      </c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</row>
    <row r="331" customFormat="false" ht="15.75" hidden="false" customHeight="false" outlineLevel="0" collapsed="false">
      <c r="A331" s="11" t="n">
        <v>94093108</v>
      </c>
      <c r="B331" s="11" t="s">
        <v>1188</v>
      </c>
      <c r="C331" s="11" t="n">
        <v>94093108</v>
      </c>
      <c r="D331" s="11" t="s">
        <v>1188</v>
      </c>
      <c r="E331" s="11" t="s">
        <v>403</v>
      </c>
      <c r="F331" s="11" t="s">
        <v>229</v>
      </c>
      <c r="G331" s="11" t="s">
        <v>321</v>
      </c>
      <c r="H331" s="11" t="s">
        <v>36</v>
      </c>
      <c r="I331" s="11" t="s">
        <v>308</v>
      </c>
      <c r="J331" s="11" t="s">
        <v>264</v>
      </c>
      <c r="K331" s="11" t="n">
        <v>360</v>
      </c>
      <c r="L331" s="11"/>
      <c r="M331" s="11"/>
      <c r="N331" s="11"/>
      <c r="O331" s="43" t="n">
        <v>41855</v>
      </c>
      <c r="P331" s="11" t="s">
        <v>548</v>
      </c>
      <c r="Q331" s="11" t="n">
        <v>712002083</v>
      </c>
      <c r="R331" s="11" t="n">
        <v>36200</v>
      </c>
      <c r="S331" s="11" t="s">
        <v>1190</v>
      </c>
      <c r="T331" s="11"/>
      <c r="U331" s="11" t="n">
        <v>1</v>
      </c>
      <c r="V331" s="11" t="s">
        <v>233</v>
      </c>
      <c r="W331" s="11" t="s">
        <v>1188</v>
      </c>
      <c r="X331" s="11" t="s">
        <v>235</v>
      </c>
      <c r="Y331" s="11" t="n">
        <v>120</v>
      </c>
      <c r="Z331" s="11" t="s">
        <v>236</v>
      </c>
      <c r="AA331" s="11" t="n">
        <v>0</v>
      </c>
      <c r="AB331" s="11" t="n">
        <v>0</v>
      </c>
      <c r="AC331" s="11" t="n">
        <v>2</v>
      </c>
      <c r="AD331" s="11" t="s">
        <v>233</v>
      </c>
      <c r="AE331" s="11" t="s">
        <v>285</v>
      </c>
      <c r="AF331" s="11"/>
      <c r="AG331" s="11" t="n">
        <v>120</v>
      </c>
      <c r="AH331" s="11" t="s">
        <v>364</v>
      </c>
      <c r="AI331" s="11" t="n">
        <v>0</v>
      </c>
      <c r="AJ331" s="11" t="n">
        <v>0</v>
      </c>
      <c r="AK331" s="11" t="n">
        <v>3</v>
      </c>
      <c r="AL331" s="11" t="s">
        <v>233</v>
      </c>
      <c r="AM331" s="11" t="s">
        <v>237</v>
      </c>
      <c r="AN331" s="11"/>
      <c r="AO331" s="11" t="n">
        <v>120</v>
      </c>
      <c r="AP331" s="11" t="s">
        <v>364</v>
      </c>
      <c r="AQ331" s="11" t="n">
        <v>0</v>
      </c>
      <c r="AR331" s="11" t="n">
        <v>0</v>
      </c>
    </row>
    <row r="332" customFormat="false" ht="15.75" hidden="false" customHeight="false" outlineLevel="0" collapsed="false">
      <c r="A332" s="11" t="n">
        <v>94091306</v>
      </c>
      <c r="B332" s="11" t="s">
        <v>1191</v>
      </c>
      <c r="C332" s="11" t="n">
        <v>94091305</v>
      </c>
      <c r="D332" s="11" t="s">
        <v>1191</v>
      </c>
      <c r="E332" s="11" t="s">
        <v>333</v>
      </c>
      <c r="F332" s="11" t="s">
        <v>308</v>
      </c>
      <c r="G332" s="11" t="s">
        <v>325</v>
      </c>
      <c r="H332" s="11"/>
      <c r="I332" s="11"/>
      <c r="J332" s="11"/>
      <c r="K332" s="11" t="n">
        <v>5</v>
      </c>
      <c r="L332" s="11" t="n">
        <v>5</v>
      </c>
      <c r="M332" s="11"/>
      <c r="N332" s="11"/>
      <c r="O332" s="11"/>
      <c r="P332" s="11"/>
      <c r="Q332" s="11" t="n">
        <v>603665764</v>
      </c>
      <c r="R332" s="11" t="n">
        <v>87300</v>
      </c>
      <c r="S332" s="11" t="s">
        <v>1192</v>
      </c>
      <c r="T332" s="11"/>
      <c r="U332" s="11" t="n">
        <v>1</v>
      </c>
      <c r="V332" s="11" t="s">
        <v>233</v>
      </c>
      <c r="W332" s="11" t="s">
        <v>1191</v>
      </c>
      <c r="X332" s="11" t="s">
        <v>235</v>
      </c>
      <c r="Y332" s="11" t="n">
        <v>5</v>
      </c>
      <c r="Z332" s="11" t="s">
        <v>236</v>
      </c>
      <c r="AA332" s="11" t="n">
        <v>0</v>
      </c>
      <c r="AB332" s="11" t="n">
        <v>0</v>
      </c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</row>
    <row r="333" customFormat="false" ht="15.75" hidden="false" customHeight="false" outlineLevel="0" collapsed="false">
      <c r="A333" s="11" t="n">
        <v>94091305</v>
      </c>
      <c r="B333" s="11" t="s">
        <v>1191</v>
      </c>
      <c r="C333" s="11" t="n">
        <v>94091305</v>
      </c>
      <c r="D333" s="11" t="s">
        <v>1191</v>
      </c>
      <c r="E333" s="11" t="s">
        <v>333</v>
      </c>
      <c r="F333" s="11" t="s">
        <v>308</v>
      </c>
      <c r="G333" s="11" t="s">
        <v>325</v>
      </c>
      <c r="H333" s="11" t="s">
        <v>19</v>
      </c>
      <c r="I333" s="11" t="s">
        <v>294</v>
      </c>
      <c r="J333" s="11" t="s">
        <v>270</v>
      </c>
      <c r="K333" s="11" t="n">
        <v>30</v>
      </c>
      <c r="L333" s="11"/>
      <c r="M333" s="11"/>
      <c r="N333" s="11"/>
      <c r="O333" s="43" t="n">
        <v>35712</v>
      </c>
      <c r="P333" s="11" t="s">
        <v>553</v>
      </c>
      <c r="Q333" s="11" t="n">
        <v>727219718</v>
      </c>
      <c r="R333" s="11" t="n">
        <v>28160</v>
      </c>
      <c r="S333" s="11" t="s">
        <v>1193</v>
      </c>
      <c r="T333" s="11"/>
      <c r="U333" s="11" t="n">
        <v>1</v>
      </c>
      <c r="V333" s="11" t="s">
        <v>233</v>
      </c>
      <c r="W333" s="11" t="s">
        <v>1191</v>
      </c>
      <c r="X333" s="11" t="s">
        <v>235</v>
      </c>
      <c r="Y333" s="11" t="n">
        <v>30</v>
      </c>
      <c r="Z333" s="11" t="s">
        <v>236</v>
      </c>
      <c r="AA333" s="11" t="n">
        <v>0</v>
      </c>
      <c r="AB333" s="11" t="n">
        <v>0</v>
      </c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</row>
    <row r="334" customFormat="false" ht="15.75" hidden="false" customHeight="false" outlineLevel="0" collapsed="false">
      <c r="A334" s="11" t="n">
        <v>94089615</v>
      </c>
      <c r="B334" s="11" t="s">
        <v>1194</v>
      </c>
      <c r="C334" s="11" t="n">
        <v>94089615</v>
      </c>
      <c r="D334" s="11" t="s">
        <v>1194</v>
      </c>
      <c r="E334" s="11" t="s">
        <v>909</v>
      </c>
      <c r="F334" s="11" t="s">
        <v>240</v>
      </c>
      <c r="G334" s="11" t="s">
        <v>321</v>
      </c>
      <c r="H334" s="11" t="s">
        <v>26</v>
      </c>
      <c r="I334" s="11" t="s">
        <v>275</v>
      </c>
      <c r="J334" s="11" t="s">
        <v>241</v>
      </c>
      <c r="K334" s="11" t="n">
        <v>396</v>
      </c>
      <c r="L334" s="11"/>
      <c r="M334" s="11"/>
      <c r="N334" s="11"/>
      <c r="O334" s="44" t="n">
        <v>29207</v>
      </c>
      <c r="P334" s="11" t="s">
        <v>553</v>
      </c>
      <c r="Q334" s="11" t="n">
        <v>706683456</v>
      </c>
      <c r="R334" s="11" t="n">
        <v>26740</v>
      </c>
      <c r="S334" s="11" t="s">
        <v>1195</v>
      </c>
      <c r="T334" s="11"/>
      <c r="U334" s="11" t="n">
        <v>1</v>
      </c>
      <c r="V334" s="11" t="s">
        <v>233</v>
      </c>
      <c r="W334" s="11" t="s">
        <v>1194</v>
      </c>
      <c r="X334" s="11" t="s">
        <v>235</v>
      </c>
      <c r="Y334" s="11" t="n">
        <v>132</v>
      </c>
      <c r="Z334" s="11" t="s">
        <v>236</v>
      </c>
      <c r="AA334" s="11" t="n">
        <v>0</v>
      </c>
      <c r="AB334" s="11" t="n">
        <v>0</v>
      </c>
      <c r="AC334" s="11" t="n">
        <v>2</v>
      </c>
      <c r="AD334" s="11" t="s">
        <v>233</v>
      </c>
      <c r="AE334" s="11" t="s">
        <v>285</v>
      </c>
      <c r="AF334" s="11" t="s">
        <v>235</v>
      </c>
      <c r="AG334" s="11" t="n">
        <v>132</v>
      </c>
      <c r="AH334" s="11" t="s">
        <v>236</v>
      </c>
      <c r="AI334" s="11" t="n">
        <v>0</v>
      </c>
      <c r="AJ334" s="11" t="n">
        <v>0</v>
      </c>
      <c r="AK334" s="11" t="n">
        <v>3</v>
      </c>
      <c r="AL334" s="11" t="s">
        <v>233</v>
      </c>
      <c r="AM334" s="11" t="s">
        <v>237</v>
      </c>
      <c r="AN334" s="11" t="s">
        <v>235</v>
      </c>
      <c r="AO334" s="11" t="n">
        <v>132</v>
      </c>
      <c r="AP334" s="11" t="s">
        <v>236</v>
      </c>
      <c r="AQ334" s="11" t="n">
        <v>0</v>
      </c>
      <c r="AR334" s="11" t="n">
        <v>0</v>
      </c>
    </row>
    <row r="335" customFormat="false" ht="15.75" hidden="false" customHeight="false" outlineLevel="0" collapsed="false">
      <c r="A335" s="11" t="n">
        <v>94089474</v>
      </c>
      <c r="B335" s="11" t="s">
        <v>1196</v>
      </c>
      <c r="C335" s="11" t="n">
        <v>94089474</v>
      </c>
      <c r="D335" s="11" t="s">
        <v>1196</v>
      </c>
      <c r="E335" s="11" t="s">
        <v>540</v>
      </c>
      <c r="F335" s="11" t="s">
        <v>305</v>
      </c>
      <c r="G335" s="11" t="s">
        <v>334</v>
      </c>
      <c r="H335" s="11" t="s">
        <v>23</v>
      </c>
      <c r="I335" s="11" t="s">
        <v>312</v>
      </c>
      <c r="J335" s="11" t="s">
        <v>276</v>
      </c>
      <c r="K335" s="11" t="n">
        <v>396</v>
      </c>
      <c r="L335" s="11"/>
      <c r="M335" s="11"/>
      <c r="N335" s="11"/>
      <c r="O335" s="43" t="n">
        <v>36628</v>
      </c>
      <c r="P335" s="11" t="s">
        <v>553</v>
      </c>
      <c r="Q335" s="11" t="n">
        <v>736985049</v>
      </c>
      <c r="R335" s="11" t="n">
        <v>49570</v>
      </c>
      <c r="S335" s="11" t="s">
        <v>1197</v>
      </c>
      <c r="T335" s="11"/>
      <c r="U335" s="11" t="n">
        <v>1</v>
      </c>
      <c r="V335" s="11" t="s">
        <v>233</v>
      </c>
      <c r="W335" s="11" t="s">
        <v>1196</v>
      </c>
      <c r="X335" s="11" t="s">
        <v>235</v>
      </c>
      <c r="Y335" s="11" t="n">
        <v>132</v>
      </c>
      <c r="Z335" s="11" t="s">
        <v>236</v>
      </c>
      <c r="AA335" s="11" t="n">
        <v>0</v>
      </c>
      <c r="AB335" s="11" t="n">
        <v>0</v>
      </c>
      <c r="AC335" s="11" t="n">
        <v>2</v>
      </c>
      <c r="AD335" s="11" t="s">
        <v>233</v>
      </c>
      <c r="AE335" s="11" t="s">
        <v>285</v>
      </c>
      <c r="AF335" s="11" t="s">
        <v>418</v>
      </c>
      <c r="AG335" s="11" t="n">
        <v>132</v>
      </c>
      <c r="AH335" s="11" t="s">
        <v>419</v>
      </c>
      <c r="AI335" s="11" t="n">
        <v>0</v>
      </c>
      <c r="AJ335" s="11" t="n">
        <v>0</v>
      </c>
      <c r="AK335" s="11" t="n">
        <v>3</v>
      </c>
      <c r="AL335" s="11" t="s">
        <v>233</v>
      </c>
      <c r="AM335" s="11" t="s">
        <v>237</v>
      </c>
      <c r="AN335" s="11"/>
      <c r="AO335" s="11" t="n">
        <v>132</v>
      </c>
      <c r="AP335" s="11" t="s">
        <v>364</v>
      </c>
      <c r="AQ335" s="11" t="n">
        <v>0</v>
      </c>
      <c r="AR335" s="11" t="n">
        <v>0</v>
      </c>
    </row>
    <row r="336" customFormat="false" ht="15.75" hidden="false" customHeight="false" outlineLevel="0" collapsed="false">
      <c r="A336" s="11" t="n">
        <v>94089199</v>
      </c>
      <c r="B336" s="11" t="s">
        <v>1198</v>
      </c>
      <c r="C336" s="11" t="n">
        <v>94089199</v>
      </c>
      <c r="D336" s="11" t="s">
        <v>1198</v>
      </c>
      <c r="E336" s="11" t="s">
        <v>679</v>
      </c>
      <c r="F336" s="11" t="s">
        <v>269</v>
      </c>
      <c r="G336" s="11" t="s">
        <v>230</v>
      </c>
      <c r="H336" s="11" t="s">
        <v>50</v>
      </c>
      <c r="I336" s="11" t="s">
        <v>281</v>
      </c>
      <c r="J336" s="11" t="s">
        <v>282</v>
      </c>
      <c r="K336" s="11" t="n">
        <v>396</v>
      </c>
      <c r="L336" s="11"/>
      <c r="M336" s="11"/>
      <c r="N336" s="11"/>
      <c r="O336" s="43" t="n">
        <v>41706</v>
      </c>
      <c r="P336" s="11" t="s">
        <v>553</v>
      </c>
      <c r="Q336" s="11" t="n">
        <v>657163657</v>
      </c>
      <c r="R336" s="11" t="n">
        <v>24800</v>
      </c>
      <c r="S336" s="11" t="s">
        <v>455</v>
      </c>
      <c r="T336" s="11"/>
      <c r="U336" s="11" t="n">
        <v>1</v>
      </c>
      <c r="V336" s="11" t="s">
        <v>233</v>
      </c>
      <c r="W336" s="11" t="s">
        <v>1198</v>
      </c>
      <c r="X336" s="11" t="s">
        <v>235</v>
      </c>
      <c r="Y336" s="11" t="n">
        <v>132</v>
      </c>
      <c r="Z336" s="11" t="s">
        <v>236</v>
      </c>
      <c r="AA336" s="11" t="n">
        <v>0</v>
      </c>
      <c r="AB336" s="11" t="n">
        <v>0</v>
      </c>
      <c r="AC336" s="11" t="n">
        <v>2</v>
      </c>
      <c r="AD336" s="11" t="s">
        <v>233</v>
      </c>
      <c r="AE336" s="11" t="s">
        <v>285</v>
      </c>
      <c r="AF336" s="11" t="s">
        <v>235</v>
      </c>
      <c r="AG336" s="11" t="n">
        <v>132</v>
      </c>
      <c r="AH336" s="11" t="s">
        <v>236</v>
      </c>
      <c r="AI336" s="11" t="n">
        <v>0</v>
      </c>
      <c r="AJ336" s="11" t="n">
        <v>0</v>
      </c>
      <c r="AK336" s="11" t="n">
        <v>3</v>
      </c>
      <c r="AL336" s="11" t="s">
        <v>233</v>
      </c>
      <c r="AM336" s="11" t="s">
        <v>237</v>
      </c>
      <c r="AN336" s="11" t="s">
        <v>235</v>
      </c>
      <c r="AO336" s="11" t="n">
        <v>132</v>
      </c>
      <c r="AP336" s="11" t="s">
        <v>236</v>
      </c>
      <c r="AQ336" s="11" t="n">
        <v>0</v>
      </c>
      <c r="AR336" s="11" t="n">
        <v>0</v>
      </c>
    </row>
    <row r="337" customFormat="false" ht="15.75" hidden="false" customHeight="false" outlineLevel="0" collapsed="false">
      <c r="A337" s="11" t="n">
        <v>94088514</v>
      </c>
      <c r="B337" s="11" t="s">
        <v>1199</v>
      </c>
      <c r="C337" s="11" t="n">
        <v>94088514</v>
      </c>
      <c r="D337" s="11" t="s">
        <v>1199</v>
      </c>
      <c r="E337" s="11" t="s">
        <v>1200</v>
      </c>
      <c r="F337" s="11" t="s">
        <v>269</v>
      </c>
      <c r="G337" s="11" t="s">
        <v>241</v>
      </c>
      <c r="H337" s="11" t="s">
        <v>24</v>
      </c>
      <c r="I337" s="11" t="s">
        <v>312</v>
      </c>
      <c r="J337" s="11" t="s">
        <v>289</v>
      </c>
      <c r="K337" s="11" t="n">
        <v>360</v>
      </c>
      <c r="L337" s="11"/>
      <c r="M337" s="11"/>
      <c r="N337" s="11"/>
      <c r="O337" s="43" t="n">
        <v>42201</v>
      </c>
      <c r="P337" s="11" t="s">
        <v>553</v>
      </c>
      <c r="Q337" s="11" t="n">
        <v>794217329</v>
      </c>
      <c r="R337" s="11" t="n">
        <v>8260</v>
      </c>
      <c r="S337" s="11" t="s">
        <v>1201</v>
      </c>
      <c r="T337" s="11"/>
      <c r="U337" s="11" t="n">
        <v>1</v>
      </c>
      <c r="V337" s="11" t="s">
        <v>233</v>
      </c>
      <c r="W337" s="11" t="s">
        <v>1199</v>
      </c>
      <c r="X337" s="11" t="s">
        <v>235</v>
      </c>
      <c r="Y337" s="11" t="n">
        <v>120</v>
      </c>
      <c r="Z337" s="11" t="s">
        <v>236</v>
      </c>
      <c r="AA337" s="11" t="n">
        <v>0</v>
      </c>
      <c r="AB337" s="11" t="n">
        <v>0</v>
      </c>
      <c r="AC337" s="11" t="n">
        <v>2</v>
      </c>
      <c r="AD337" s="11" t="s">
        <v>233</v>
      </c>
      <c r="AE337" s="11" t="s">
        <v>285</v>
      </c>
      <c r="AF337" s="11" t="s">
        <v>235</v>
      </c>
      <c r="AG337" s="11" t="n">
        <v>120</v>
      </c>
      <c r="AH337" s="11" t="s">
        <v>236</v>
      </c>
      <c r="AI337" s="11" t="n">
        <v>0</v>
      </c>
      <c r="AJ337" s="11" t="n">
        <v>0</v>
      </c>
      <c r="AK337" s="11" t="n">
        <v>3</v>
      </c>
      <c r="AL337" s="11" t="s">
        <v>233</v>
      </c>
      <c r="AM337" s="11" t="s">
        <v>237</v>
      </c>
      <c r="AN337" s="11" t="s">
        <v>235</v>
      </c>
      <c r="AO337" s="11" t="n">
        <v>120</v>
      </c>
      <c r="AP337" s="11" t="s">
        <v>236</v>
      </c>
      <c r="AQ337" s="11" t="n">
        <v>0</v>
      </c>
      <c r="AR337" s="11" t="n">
        <v>0</v>
      </c>
    </row>
    <row r="338" customFormat="false" ht="15.75" hidden="false" customHeight="false" outlineLevel="0" collapsed="false">
      <c r="A338" s="11" t="n">
        <v>94087362</v>
      </c>
      <c r="B338" s="11" t="s">
        <v>1202</v>
      </c>
      <c r="C338" s="11" t="n">
        <v>94087361</v>
      </c>
      <c r="D338" s="11" t="s">
        <v>1202</v>
      </c>
      <c r="E338" s="11" t="s">
        <v>256</v>
      </c>
      <c r="F338" s="11" t="s">
        <v>247</v>
      </c>
      <c r="G338" s="11" t="s">
        <v>248</v>
      </c>
      <c r="H338" s="11" t="s">
        <v>37</v>
      </c>
      <c r="I338" s="11" t="s">
        <v>240</v>
      </c>
      <c r="J338" s="11" t="s">
        <v>295</v>
      </c>
      <c r="K338" s="11" t="n">
        <v>396</v>
      </c>
      <c r="L338" s="11"/>
      <c r="M338" s="11"/>
      <c r="N338" s="11"/>
      <c r="O338" s="43" t="n">
        <v>40746</v>
      </c>
      <c r="P338" s="11" t="s">
        <v>553</v>
      </c>
      <c r="Q338" s="11" t="n">
        <v>784268663</v>
      </c>
      <c r="R338" s="11" t="n">
        <v>7400</v>
      </c>
      <c r="S338" s="11" t="s">
        <v>1203</v>
      </c>
      <c r="T338" s="11"/>
      <c r="U338" s="11" t="n">
        <v>1</v>
      </c>
      <c r="V338" s="11" t="s">
        <v>233</v>
      </c>
      <c r="W338" s="11" t="s">
        <v>1202</v>
      </c>
      <c r="X338" s="11" t="s">
        <v>235</v>
      </c>
      <c r="Y338" s="11" t="n">
        <v>132</v>
      </c>
      <c r="Z338" s="11" t="s">
        <v>236</v>
      </c>
      <c r="AA338" s="11" t="n">
        <v>0</v>
      </c>
      <c r="AB338" s="11" t="n">
        <v>0</v>
      </c>
      <c r="AC338" s="11" t="n">
        <v>2</v>
      </c>
      <c r="AD338" s="11" t="s">
        <v>233</v>
      </c>
      <c r="AE338" s="11" t="s">
        <v>285</v>
      </c>
      <c r="AF338" s="11" t="s">
        <v>235</v>
      </c>
      <c r="AG338" s="11" t="n">
        <v>132</v>
      </c>
      <c r="AH338" s="11" t="s">
        <v>236</v>
      </c>
      <c r="AI338" s="11" t="n">
        <v>0</v>
      </c>
      <c r="AJ338" s="11" t="n">
        <v>0</v>
      </c>
      <c r="AK338" s="11" t="n">
        <v>3</v>
      </c>
      <c r="AL338" s="11" t="s">
        <v>233</v>
      </c>
      <c r="AM338" s="11" t="s">
        <v>237</v>
      </c>
      <c r="AN338" s="11" t="s">
        <v>235</v>
      </c>
      <c r="AO338" s="11" t="n">
        <v>132</v>
      </c>
      <c r="AP338" s="11" t="s">
        <v>236</v>
      </c>
      <c r="AQ338" s="11" t="n">
        <v>0</v>
      </c>
      <c r="AR338" s="11" t="n">
        <v>0</v>
      </c>
    </row>
    <row r="339" customFormat="false" ht="15.75" hidden="false" customHeight="false" outlineLevel="0" collapsed="false">
      <c r="A339" s="11" t="n">
        <v>94087361</v>
      </c>
      <c r="B339" s="11" t="s">
        <v>1202</v>
      </c>
      <c r="C339" s="11" t="n">
        <v>94087361</v>
      </c>
      <c r="D339" s="11" t="s">
        <v>1202</v>
      </c>
      <c r="E339" s="11" t="s">
        <v>256</v>
      </c>
      <c r="F339" s="11" t="s">
        <v>247</v>
      </c>
      <c r="G339" s="11" t="s">
        <v>248</v>
      </c>
      <c r="H339" s="11" t="s">
        <v>22</v>
      </c>
      <c r="I339" s="11" t="s">
        <v>288</v>
      </c>
      <c r="J339" s="11" t="s">
        <v>301</v>
      </c>
      <c r="K339" s="11" t="n">
        <v>480</v>
      </c>
      <c r="L339" s="11"/>
      <c r="M339" s="11"/>
      <c r="N339" s="11"/>
      <c r="O339" s="44" t="n">
        <v>39763</v>
      </c>
      <c r="P339" s="11" t="s">
        <v>548</v>
      </c>
      <c r="Q339" s="11" t="n">
        <v>741971756</v>
      </c>
      <c r="R339" s="11" t="n">
        <v>60350</v>
      </c>
      <c r="S339" s="11" t="s">
        <v>1204</v>
      </c>
      <c r="T339" s="11"/>
      <c r="U339" s="11" t="n">
        <v>1</v>
      </c>
      <c r="V339" s="11" t="s">
        <v>233</v>
      </c>
      <c r="W339" s="11" t="s">
        <v>1202</v>
      </c>
      <c r="X339" s="11" t="s">
        <v>235</v>
      </c>
      <c r="Y339" s="11" t="n">
        <v>160</v>
      </c>
      <c r="Z339" s="11" t="s">
        <v>236</v>
      </c>
      <c r="AA339" s="11" t="n">
        <v>0</v>
      </c>
      <c r="AB339" s="11" t="n">
        <v>0</v>
      </c>
      <c r="AC339" s="11" t="n">
        <v>2</v>
      </c>
      <c r="AD339" s="11" t="s">
        <v>233</v>
      </c>
      <c r="AE339" s="11" t="s">
        <v>285</v>
      </c>
      <c r="AF339" s="11" t="s">
        <v>235</v>
      </c>
      <c r="AG339" s="11" t="n">
        <v>160</v>
      </c>
      <c r="AH339" s="11" t="s">
        <v>236</v>
      </c>
      <c r="AI339" s="11" t="n">
        <v>0</v>
      </c>
      <c r="AJ339" s="11" t="n">
        <v>0</v>
      </c>
      <c r="AK339" s="11" t="n">
        <v>3</v>
      </c>
      <c r="AL339" s="11" t="s">
        <v>233</v>
      </c>
      <c r="AM339" s="11" t="s">
        <v>237</v>
      </c>
      <c r="AN339" s="11" t="s">
        <v>235</v>
      </c>
      <c r="AO339" s="11" t="n">
        <v>160</v>
      </c>
      <c r="AP339" s="11" t="s">
        <v>236</v>
      </c>
      <c r="AQ339" s="11" t="n">
        <v>0</v>
      </c>
      <c r="AR339" s="11" t="n">
        <v>0</v>
      </c>
    </row>
    <row r="340" customFormat="false" ht="15.75" hidden="false" customHeight="false" outlineLevel="0" collapsed="false">
      <c r="A340" s="11" t="n">
        <v>94086921</v>
      </c>
      <c r="B340" s="11" t="s">
        <v>1205</v>
      </c>
      <c r="C340" s="11" t="n">
        <v>94086921</v>
      </c>
      <c r="D340" s="11" t="s">
        <v>1205</v>
      </c>
      <c r="E340" s="11" t="s">
        <v>354</v>
      </c>
      <c r="F340" s="11" t="s">
        <v>247</v>
      </c>
      <c r="G340" s="11" t="s">
        <v>258</v>
      </c>
      <c r="H340" s="11" t="s">
        <v>48</v>
      </c>
      <c r="I340" s="11" t="s">
        <v>294</v>
      </c>
      <c r="J340" s="11" t="s">
        <v>306</v>
      </c>
      <c r="K340" s="11" t="n">
        <v>330</v>
      </c>
      <c r="L340" s="11"/>
      <c r="M340" s="11"/>
      <c r="N340" s="11"/>
      <c r="O340" s="44" t="n">
        <v>44152</v>
      </c>
      <c r="P340" s="11" t="s">
        <v>553</v>
      </c>
      <c r="Q340" s="11" t="n">
        <v>693395360</v>
      </c>
      <c r="R340" s="11" t="n">
        <v>37120</v>
      </c>
      <c r="S340" s="11" t="s">
        <v>1206</v>
      </c>
      <c r="T340" s="11"/>
      <c r="U340" s="11" t="n">
        <v>1</v>
      </c>
      <c r="V340" s="11" t="s">
        <v>233</v>
      </c>
      <c r="W340" s="11" t="s">
        <v>1205</v>
      </c>
      <c r="X340" s="11" t="s">
        <v>235</v>
      </c>
      <c r="Y340" s="11" t="n">
        <v>110</v>
      </c>
      <c r="Z340" s="11" t="s">
        <v>236</v>
      </c>
      <c r="AA340" s="11" t="n">
        <v>0</v>
      </c>
      <c r="AB340" s="11" t="n">
        <v>0</v>
      </c>
      <c r="AC340" s="11" t="n">
        <v>2</v>
      </c>
      <c r="AD340" s="11" t="s">
        <v>233</v>
      </c>
      <c r="AE340" s="11" t="s">
        <v>285</v>
      </c>
      <c r="AF340" s="11" t="s">
        <v>235</v>
      </c>
      <c r="AG340" s="11" t="n">
        <v>110</v>
      </c>
      <c r="AH340" s="11" t="s">
        <v>236</v>
      </c>
      <c r="AI340" s="11" t="n">
        <v>0</v>
      </c>
      <c r="AJ340" s="11" t="n">
        <v>0</v>
      </c>
      <c r="AK340" s="11" t="n">
        <v>3</v>
      </c>
      <c r="AL340" s="11" t="s">
        <v>233</v>
      </c>
      <c r="AM340" s="11" t="s">
        <v>237</v>
      </c>
      <c r="AN340" s="11" t="s">
        <v>235</v>
      </c>
      <c r="AO340" s="11" t="n">
        <v>110</v>
      </c>
      <c r="AP340" s="11" t="s">
        <v>236</v>
      </c>
      <c r="AQ340" s="11" t="n">
        <v>0</v>
      </c>
      <c r="AR340" s="11" t="n">
        <v>0</v>
      </c>
    </row>
    <row r="341" customFormat="false" ht="15.75" hidden="false" customHeight="false" outlineLevel="0" collapsed="false">
      <c r="A341" s="11" t="n">
        <v>94086628</v>
      </c>
      <c r="B341" s="11" t="s">
        <v>1207</v>
      </c>
      <c r="C341" s="11" t="n">
        <v>94086628</v>
      </c>
      <c r="D341" s="11" t="s">
        <v>1207</v>
      </c>
      <c r="E341" s="11" t="s">
        <v>360</v>
      </c>
      <c r="F341" s="11" t="s">
        <v>253</v>
      </c>
      <c r="G341" s="11" t="s">
        <v>264</v>
      </c>
      <c r="H341" s="11" t="s">
        <v>36</v>
      </c>
      <c r="I341" s="11" t="s">
        <v>300</v>
      </c>
      <c r="J341" s="11" t="s">
        <v>313</v>
      </c>
      <c r="K341" s="11" t="n">
        <v>360</v>
      </c>
      <c r="L341" s="11"/>
      <c r="M341" s="11"/>
      <c r="N341" s="11"/>
      <c r="O341" s="43" t="n">
        <v>41844</v>
      </c>
      <c r="P341" s="11" t="s">
        <v>553</v>
      </c>
      <c r="Q341" s="11" t="n">
        <v>733174458</v>
      </c>
      <c r="R341" s="11" t="n">
        <v>50160</v>
      </c>
      <c r="S341" s="11" t="s">
        <v>1208</v>
      </c>
      <c r="T341" s="11"/>
      <c r="U341" s="11" t="n">
        <v>1</v>
      </c>
      <c r="V341" s="11" t="s">
        <v>233</v>
      </c>
      <c r="W341" s="11" t="s">
        <v>1207</v>
      </c>
      <c r="X341" s="11" t="s">
        <v>235</v>
      </c>
      <c r="Y341" s="11" t="n">
        <v>120</v>
      </c>
      <c r="Z341" s="11" t="s">
        <v>236</v>
      </c>
      <c r="AA341" s="11" t="n">
        <v>0</v>
      </c>
      <c r="AB341" s="11" t="n">
        <v>0</v>
      </c>
      <c r="AC341" s="11" t="n">
        <v>2</v>
      </c>
      <c r="AD341" s="11" t="s">
        <v>233</v>
      </c>
      <c r="AE341" s="11" t="s">
        <v>285</v>
      </c>
      <c r="AF341" s="11" t="s">
        <v>235</v>
      </c>
      <c r="AG341" s="11" t="n">
        <v>120</v>
      </c>
      <c r="AH341" s="11" t="s">
        <v>236</v>
      </c>
      <c r="AI341" s="11" t="n">
        <v>0</v>
      </c>
      <c r="AJ341" s="11" t="n">
        <v>0</v>
      </c>
      <c r="AK341" s="11" t="n">
        <v>3</v>
      </c>
      <c r="AL341" s="11" t="s">
        <v>233</v>
      </c>
      <c r="AM341" s="11" t="s">
        <v>237</v>
      </c>
      <c r="AN341" s="11" t="s">
        <v>235</v>
      </c>
      <c r="AO341" s="11" t="n">
        <v>120</v>
      </c>
      <c r="AP341" s="11" t="s">
        <v>236</v>
      </c>
      <c r="AQ341" s="11" t="n">
        <v>0</v>
      </c>
      <c r="AR341" s="11" t="n">
        <v>0</v>
      </c>
    </row>
    <row r="342" customFormat="false" ht="15.75" hidden="false" customHeight="false" outlineLevel="0" collapsed="false">
      <c r="A342" s="11" t="n">
        <v>94086321</v>
      </c>
      <c r="B342" s="11" t="s">
        <v>1209</v>
      </c>
      <c r="C342" s="11" t="n">
        <v>94086321</v>
      </c>
      <c r="D342" s="11" t="s">
        <v>1209</v>
      </c>
      <c r="E342" s="11" t="s">
        <v>1111</v>
      </c>
      <c r="F342" s="11" t="s">
        <v>320</v>
      </c>
      <c r="G342" s="11" t="s">
        <v>270</v>
      </c>
      <c r="H342" s="11" t="s">
        <v>48</v>
      </c>
      <c r="I342" s="11" t="s">
        <v>305</v>
      </c>
      <c r="J342" s="11" t="s">
        <v>321</v>
      </c>
      <c r="K342" s="11" t="n">
        <v>330</v>
      </c>
      <c r="L342" s="11"/>
      <c r="M342" s="11"/>
      <c r="N342" s="11"/>
      <c r="O342" s="43" t="n">
        <v>43774</v>
      </c>
      <c r="P342" s="11" t="s">
        <v>548</v>
      </c>
      <c r="Q342" s="11" t="n">
        <v>674710977</v>
      </c>
      <c r="R342" s="11" t="n">
        <v>46300</v>
      </c>
      <c r="S342" s="11" t="s">
        <v>1210</v>
      </c>
      <c r="T342" s="11"/>
      <c r="U342" s="11" t="n">
        <v>1</v>
      </c>
      <c r="V342" s="11" t="s">
        <v>233</v>
      </c>
      <c r="W342" s="11" t="s">
        <v>1209</v>
      </c>
      <c r="X342" s="11" t="s">
        <v>235</v>
      </c>
      <c r="Y342" s="11" t="n">
        <v>110</v>
      </c>
      <c r="Z342" s="11" t="s">
        <v>236</v>
      </c>
      <c r="AA342" s="11" t="n">
        <v>0</v>
      </c>
      <c r="AB342" s="11" t="n">
        <v>0</v>
      </c>
      <c r="AC342" s="11" t="n">
        <v>2</v>
      </c>
      <c r="AD342" s="11" t="s">
        <v>233</v>
      </c>
      <c r="AE342" s="11" t="s">
        <v>285</v>
      </c>
      <c r="AF342" s="11" t="s">
        <v>235</v>
      </c>
      <c r="AG342" s="11" t="n">
        <v>110</v>
      </c>
      <c r="AH342" s="11" t="s">
        <v>236</v>
      </c>
      <c r="AI342" s="11" t="n">
        <v>0</v>
      </c>
      <c r="AJ342" s="11" t="n">
        <v>0</v>
      </c>
      <c r="AK342" s="11" t="n">
        <v>3</v>
      </c>
      <c r="AL342" s="11" t="s">
        <v>233</v>
      </c>
      <c r="AM342" s="11" t="s">
        <v>237</v>
      </c>
      <c r="AN342" s="11" t="s">
        <v>235</v>
      </c>
      <c r="AO342" s="11" t="n">
        <v>110</v>
      </c>
      <c r="AP342" s="11" t="s">
        <v>236</v>
      </c>
      <c r="AQ342" s="11" t="n">
        <v>0</v>
      </c>
      <c r="AR342" s="11" t="n">
        <v>0</v>
      </c>
    </row>
    <row r="343" customFormat="false" ht="15.75" hidden="false" customHeight="false" outlineLevel="0" collapsed="false">
      <c r="A343" s="11" t="n">
        <v>94085133</v>
      </c>
      <c r="B343" s="11" t="s">
        <v>1211</v>
      </c>
      <c r="C343" s="11" t="n">
        <v>94085133</v>
      </c>
      <c r="D343" s="11" t="s">
        <v>1211</v>
      </c>
      <c r="E343" s="11" t="s">
        <v>770</v>
      </c>
      <c r="F343" s="11" t="s">
        <v>257</v>
      </c>
      <c r="G343" s="11" t="s">
        <v>276</v>
      </c>
      <c r="H343" s="11" t="s">
        <v>23</v>
      </c>
      <c r="I343" s="11" t="s">
        <v>308</v>
      </c>
      <c r="J343" s="11" t="s">
        <v>325</v>
      </c>
      <c r="K343" s="11" t="n">
        <v>396</v>
      </c>
      <c r="L343" s="11"/>
      <c r="M343" s="11"/>
      <c r="N343" s="11"/>
      <c r="O343" s="44" t="n">
        <v>38644</v>
      </c>
      <c r="P343" s="11" t="s">
        <v>553</v>
      </c>
      <c r="Q343" s="11" t="n">
        <v>687427021</v>
      </c>
      <c r="R343" s="11" t="n">
        <v>61210</v>
      </c>
      <c r="S343" s="11" t="s">
        <v>1212</v>
      </c>
      <c r="T343" s="11"/>
      <c r="U343" s="11" t="n">
        <v>1</v>
      </c>
      <c r="V343" s="11" t="s">
        <v>233</v>
      </c>
      <c r="W343" s="11" t="s">
        <v>1211</v>
      </c>
      <c r="X343" s="11" t="s">
        <v>235</v>
      </c>
      <c r="Y343" s="11" t="n">
        <v>132</v>
      </c>
      <c r="Z343" s="11" t="s">
        <v>236</v>
      </c>
      <c r="AA343" s="11" t="n">
        <v>0</v>
      </c>
      <c r="AB343" s="11" t="n">
        <v>0</v>
      </c>
      <c r="AC343" s="11" t="n">
        <v>2</v>
      </c>
      <c r="AD343" s="11" t="s">
        <v>233</v>
      </c>
      <c r="AE343" s="11" t="s">
        <v>285</v>
      </c>
      <c r="AF343" s="11" t="s">
        <v>235</v>
      </c>
      <c r="AG343" s="11" t="n">
        <v>132</v>
      </c>
      <c r="AH343" s="11" t="s">
        <v>236</v>
      </c>
      <c r="AI343" s="11" t="n">
        <v>0</v>
      </c>
      <c r="AJ343" s="11" t="n">
        <v>0</v>
      </c>
      <c r="AK343" s="11" t="n">
        <v>3</v>
      </c>
      <c r="AL343" s="11" t="s">
        <v>233</v>
      </c>
      <c r="AM343" s="11" t="s">
        <v>237</v>
      </c>
      <c r="AN343" s="11" t="s">
        <v>235</v>
      </c>
      <c r="AO343" s="11" t="n">
        <v>132</v>
      </c>
      <c r="AP343" s="11" t="s">
        <v>236</v>
      </c>
      <c r="AQ343" s="11" t="n">
        <v>0</v>
      </c>
      <c r="AR343" s="11" t="n">
        <v>0</v>
      </c>
    </row>
    <row r="344" customFormat="false" ht="15.75" hidden="false" customHeight="false" outlineLevel="0" collapsed="false">
      <c r="A344" s="11" t="n">
        <v>94085123</v>
      </c>
      <c r="B344" s="11" t="s">
        <v>1213</v>
      </c>
      <c r="C344" s="11" t="n">
        <v>94085123</v>
      </c>
      <c r="D344" s="11" t="s">
        <v>1213</v>
      </c>
      <c r="E344" s="11" t="s">
        <v>1214</v>
      </c>
      <c r="F344" s="11" t="s">
        <v>263</v>
      </c>
      <c r="G344" s="11" t="s">
        <v>282</v>
      </c>
      <c r="H344" s="11" t="s">
        <v>48</v>
      </c>
      <c r="I344" s="11" t="s">
        <v>312</v>
      </c>
      <c r="J344" s="11" t="s">
        <v>334</v>
      </c>
      <c r="K344" s="11" t="n">
        <v>330</v>
      </c>
      <c r="L344" s="11"/>
      <c r="M344" s="11"/>
      <c r="N344" s="11"/>
      <c r="O344" s="43" t="n">
        <v>43608</v>
      </c>
      <c r="P344" s="11" t="s">
        <v>553</v>
      </c>
      <c r="Q344" s="11" t="n">
        <v>767454487</v>
      </c>
      <c r="R344" s="11" t="n">
        <v>62173</v>
      </c>
      <c r="S344" s="11" t="s">
        <v>1215</v>
      </c>
      <c r="T344" s="11"/>
      <c r="U344" s="11" t="n">
        <v>1</v>
      </c>
      <c r="V344" s="11" t="s">
        <v>233</v>
      </c>
      <c r="W344" s="11" t="s">
        <v>1213</v>
      </c>
      <c r="X344" s="11" t="s">
        <v>235</v>
      </c>
      <c r="Y344" s="11" t="n">
        <v>110</v>
      </c>
      <c r="Z344" s="11" t="s">
        <v>236</v>
      </c>
      <c r="AA344" s="11" t="n">
        <v>0</v>
      </c>
      <c r="AB344" s="11" t="n">
        <v>0</v>
      </c>
      <c r="AC344" s="11" t="n">
        <v>2</v>
      </c>
      <c r="AD344" s="11" t="s">
        <v>233</v>
      </c>
      <c r="AE344" s="11" t="s">
        <v>285</v>
      </c>
      <c r="AF344" s="11" t="s">
        <v>235</v>
      </c>
      <c r="AG344" s="11" t="n">
        <v>110</v>
      </c>
      <c r="AH344" s="11" t="s">
        <v>236</v>
      </c>
      <c r="AI344" s="11" t="n">
        <v>0</v>
      </c>
      <c r="AJ344" s="11" t="n">
        <v>0</v>
      </c>
      <c r="AK344" s="11" t="n">
        <v>3</v>
      </c>
      <c r="AL344" s="11" t="s">
        <v>233</v>
      </c>
      <c r="AM344" s="11" t="s">
        <v>237</v>
      </c>
      <c r="AN344" s="11" t="s">
        <v>235</v>
      </c>
      <c r="AO344" s="11" t="n">
        <v>110</v>
      </c>
      <c r="AP344" s="11" t="s">
        <v>236</v>
      </c>
      <c r="AQ344" s="11" t="n">
        <v>0</v>
      </c>
      <c r="AR344" s="11" t="n">
        <v>0</v>
      </c>
    </row>
    <row r="345" customFormat="false" ht="15.75" hidden="false" customHeight="false" outlineLevel="0" collapsed="false">
      <c r="A345" s="11" t="n">
        <v>94084880</v>
      </c>
      <c r="B345" s="11" t="s">
        <v>1216</v>
      </c>
      <c r="C345" s="11" t="n">
        <v>94084880</v>
      </c>
      <c r="D345" s="11" t="s">
        <v>1216</v>
      </c>
      <c r="E345" s="11" t="s">
        <v>714</v>
      </c>
      <c r="F345" s="11" t="s">
        <v>305</v>
      </c>
      <c r="G345" s="11" t="s">
        <v>289</v>
      </c>
      <c r="H345" s="11" t="s">
        <v>29</v>
      </c>
      <c r="I345" s="11" t="s">
        <v>320</v>
      </c>
      <c r="J345" s="11" t="s">
        <v>230</v>
      </c>
      <c r="K345" s="11" t="n">
        <v>360</v>
      </c>
      <c r="L345" s="11"/>
      <c r="M345" s="11"/>
      <c r="N345" s="11"/>
      <c r="O345" s="43" t="n">
        <v>44635</v>
      </c>
      <c r="P345" s="11" t="s">
        <v>553</v>
      </c>
      <c r="Q345" s="11" t="n">
        <v>708451326</v>
      </c>
      <c r="R345" s="11" t="n">
        <v>72610</v>
      </c>
      <c r="S345" s="11" t="s">
        <v>1217</v>
      </c>
      <c r="T345" s="11"/>
      <c r="U345" s="11" t="n">
        <v>1</v>
      </c>
      <c r="V345" s="11" t="s">
        <v>233</v>
      </c>
      <c r="W345" s="11" t="s">
        <v>1216</v>
      </c>
      <c r="X345" s="11" t="s">
        <v>235</v>
      </c>
      <c r="Y345" s="11" t="n">
        <v>120</v>
      </c>
      <c r="Z345" s="11" t="s">
        <v>236</v>
      </c>
      <c r="AA345" s="11" t="n">
        <v>0</v>
      </c>
      <c r="AB345" s="11" t="n">
        <v>0</v>
      </c>
      <c r="AC345" s="11" t="n">
        <v>2</v>
      </c>
      <c r="AD345" s="11" t="s">
        <v>233</v>
      </c>
      <c r="AE345" s="11" t="s">
        <v>285</v>
      </c>
      <c r="AF345" s="11" t="s">
        <v>235</v>
      </c>
      <c r="AG345" s="11" t="n">
        <v>120</v>
      </c>
      <c r="AH345" s="11" t="s">
        <v>236</v>
      </c>
      <c r="AI345" s="11" t="n">
        <v>0</v>
      </c>
      <c r="AJ345" s="11" t="n">
        <v>0</v>
      </c>
      <c r="AK345" s="11" t="n">
        <v>3</v>
      </c>
      <c r="AL345" s="11" t="s">
        <v>233</v>
      </c>
      <c r="AM345" s="11" t="s">
        <v>237</v>
      </c>
      <c r="AN345" s="11" t="s">
        <v>235</v>
      </c>
      <c r="AO345" s="11" t="n">
        <v>120</v>
      </c>
      <c r="AP345" s="11" t="s">
        <v>236</v>
      </c>
      <c r="AQ345" s="11" t="n">
        <v>0</v>
      </c>
      <c r="AR345" s="11" t="n">
        <v>0</v>
      </c>
    </row>
    <row r="346" customFormat="false" ht="15.75" hidden="false" customHeight="false" outlineLevel="0" collapsed="false">
      <c r="A346" s="11" t="n">
        <v>94084490</v>
      </c>
      <c r="B346" s="11" t="s">
        <v>1218</v>
      </c>
      <c r="C346" s="11" t="n">
        <v>94084489</v>
      </c>
      <c r="D346" s="11" t="s">
        <v>1218</v>
      </c>
      <c r="E346" s="11" t="s">
        <v>1219</v>
      </c>
      <c r="F346" s="11" t="s">
        <v>263</v>
      </c>
      <c r="G346" s="11" t="s">
        <v>295</v>
      </c>
      <c r="H346" s="11" t="s">
        <v>30</v>
      </c>
      <c r="I346" s="11" t="s">
        <v>229</v>
      </c>
      <c r="J346" s="11" t="s">
        <v>241</v>
      </c>
      <c r="K346" s="11" t="n">
        <v>0</v>
      </c>
      <c r="L346" s="11"/>
      <c r="M346" s="11"/>
      <c r="N346" s="11"/>
      <c r="O346" s="43" t="n">
        <v>43317</v>
      </c>
      <c r="P346" s="11" t="s">
        <v>553</v>
      </c>
      <c r="Q346" s="11" t="n">
        <v>712635272</v>
      </c>
      <c r="R346" s="11" t="n">
        <v>50510</v>
      </c>
      <c r="S346" s="11" t="s">
        <v>1220</v>
      </c>
      <c r="T346" s="11" t="s">
        <v>1221</v>
      </c>
      <c r="U346" s="11" t="n">
        <v>1</v>
      </c>
      <c r="V346" s="11" t="s">
        <v>233</v>
      </c>
      <c r="W346" s="11" t="s">
        <v>1218</v>
      </c>
      <c r="X346" s="11" t="s">
        <v>235</v>
      </c>
      <c r="Y346" s="11" t="n">
        <v>0</v>
      </c>
      <c r="Z346" s="11" t="s">
        <v>236</v>
      </c>
      <c r="AA346" s="11" t="n">
        <v>0</v>
      </c>
      <c r="AB346" s="11" t="n">
        <v>0</v>
      </c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</row>
    <row r="347" customFormat="false" ht="15.75" hidden="false" customHeight="false" outlineLevel="0" collapsed="false">
      <c r="A347" s="11" t="n">
        <v>94084489</v>
      </c>
      <c r="B347" s="11" t="s">
        <v>1218</v>
      </c>
      <c r="C347" s="11" t="n">
        <v>94084489</v>
      </c>
      <c r="D347" s="11" t="s">
        <v>1218</v>
      </c>
      <c r="E347" s="11" t="s">
        <v>1219</v>
      </c>
      <c r="F347" s="11" t="s">
        <v>263</v>
      </c>
      <c r="G347" s="11" t="s">
        <v>295</v>
      </c>
      <c r="H347" s="11" t="s">
        <v>51</v>
      </c>
      <c r="I347" s="11" t="s">
        <v>229</v>
      </c>
      <c r="J347" s="11" t="s">
        <v>248</v>
      </c>
      <c r="K347" s="11" t="n">
        <v>345</v>
      </c>
      <c r="L347" s="11"/>
      <c r="M347" s="11"/>
      <c r="N347" s="11"/>
      <c r="O347" s="43" t="n">
        <v>43317</v>
      </c>
      <c r="P347" s="11" t="s">
        <v>548</v>
      </c>
      <c r="Q347" s="11" t="n">
        <v>692317692</v>
      </c>
      <c r="R347" s="11" t="n">
        <v>10180</v>
      </c>
      <c r="S347" s="11" t="s">
        <v>1222</v>
      </c>
      <c r="T347" s="11"/>
      <c r="U347" s="11" t="n">
        <v>1</v>
      </c>
      <c r="V347" s="11" t="s">
        <v>233</v>
      </c>
      <c r="W347" s="11" t="s">
        <v>1218</v>
      </c>
      <c r="X347" s="11" t="s">
        <v>235</v>
      </c>
      <c r="Y347" s="11" t="n">
        <v>115</v>
      </c>
      <c r="Z347" s="11" t="s">
        <v>236</v>
      </c>
      <c r="AA347" s="11" t="n">
        <v>0</v>
      </c>
      <c r="AB347" s="11" t="n">
        <v>0</v>
      </c>
      <c r="AC347" s="11" t="n">
        <v>2</v>
      </c>
      <c r="AD347" s="11" t="s">
        <v>233</v>
      </c>
      <c r="AE347" s="11" t="s">
        <v>285</v>
      </c>
      <c r="AF347" s="11" t="s">
        <v>235</v>
      </c>
      <c r="AG347" s="11" t="n">
        <v>115</v>
      </c>
      <c r="AH347" s="11" t="s">
        <v>236</v>
      </c>
      <c r="AI347" s="11" t="n">
        <v>0</v>
      </c>
      <c r="AJ347" s="11" t="n">
        <v>0</v>
      </c>
      <c r="AK347" s="11" t="n">
        <v>3</v>
      </c>
      <c r="AL347" s="11" t="s">
        <v>233</v>
      </c>
      <c r="AM347" s="11" t="s">
        <v>237</v>
      </c>
      <c r="AN347" s="11" t="s">
        <v>235</v>
      </c>
      <c r="AO347" s="11" t="n">
        <v>115</v>
      </c>
      <c r="AP347" s="11" t="s">
        <v>236</v>
      </c>
      <c r="AQ347" s="11" t="n">
        <v>0</v>
      </c>
      <c r="AR347" s="11" t="n">
        <v>0</v>
      </c>
    </row>
    <row r="348" customFormat="false" ht="15.75" hidden="false" customHeight="false" outlineLevel="0" collapsed="false">
      <c r="A348" s="11" t="n">
        <v>94083805</v>
      </c>
      <c r="B348" s="11" t="s">
        <v>1223</v>
      </c>
      <c r="C348" s="11" t="n">
        <v>94083805</v>
      </c>
      <c r="D348" s="11" t="s">
        <v>1223</v>
      </c>
      <c r="E348" s="11" t="s">
        <v>657</v>
      </c>
      <c r="F348" s="11" t="s">
        <v>253</v>
      </c>
      <c r="G348" s="11" t="s">
        <v>301</v>
      </c>
      <c r="H348" s="11" t="s">
        <v>32</v>
      </c>
      <c r="I348" s="11" t="s">
        <v>240</v>
      </c>
      <c r="J348" s="11" t="s">
        <v>258</v>
      </c>
      <c r="K348" s="11" t="n">
        <v>330</v>
      </c>
      <c r="L348" s="11"/>
      <c r="M348" s="11"/>
      <c r="N348" s="11"/>
      <c r="O348" s="44" t="n">
        <v>43810</v>
      </c>
      <c r="P348" s="11" t="s">
        <v>548</v>
      </c>
      <c r="Q348" s="11" t="n">
        <v>777635524</v>
      </c>
      <c r="R348" s="11" t="n">
        <v>50270</v>
      </c>
      <c r="S348" s="11" t="s">
        <v>1224</v>
      </c>
      <c r="T348" s="11"/>
      <c r="U348" s="11" t="n">
        <v>1</v>
      </c>
      <c r="V348" s="11" t="s">
        <v>233</v>
      </c>
      <c r="W348" s="11" t="s">
        <v>1223</v>
      </c>
      <c r="X348" s="11" t="s">
        <v>235</v>
      </c>
      <c r="Y348" s="11" t="n">
        <v>110</v>
      </c>
      <c r="Z348" s="11" t="s">
        <v>236</v>
      </c>
      <c r="AA348" s="11" t="n">
        <v>0</v>
      </c>
      <c r="AB348" s="11" t="n">
        <v>0</v>
      </c>
      <c r="AC348" s="11" t="n">
        <v>2</v>
      </c>
      <c r="AD348" s="11" t="s">
        <v>233</v>
      </c>
      <c r="AE348" s="11" t="s">
        <v>285</v>
      </c>
      <c r="AF348" s="11" t="s">
        <v>235</v>
      </c>
      <c r="AG348" s="11" t="n">
        <v>110</v>
      </c>
      <c r="AH348" s="11" t="s">
        <v>236</v>
      </c>
      <c r="AI348" s="11" t="n">
        <v>0</v>
      </c>
      <c r="AJ348" s="11" t="n">
        <v>0</v>
      </c>
      <c r="AK348" s="11" t="n">
        <v>3</v>
      </c>
      <c r="AL348" s="11" t="s">
        <v>233</v>
      </c>
      <c r="AM348" s="11" t="s">
        <v>237</v>
      </c>
      <c r="AN348" s="11" t="s">
        <v>235</v>
      </c>
      <c r="AO348" s="11" t="n">
        <v>110</v>
      </c>
      <c r="AP348" s="11" t="s">
        <v>236</v>
      </c>
      <c r="AQ348" s="11" t="n">
        <v>0</v>
      </c>
      <c r="AR348" s="11" t="n">
        <v>0</v>
      </c>
    </row>
    <row r="349" customFormat="false" ht="15.75" hidden="false" customHeight="false" outlineLevel="0" collapsed="false">
      <c r="A349" s="11" t="n">
        <v>94083554</v>
      </c>
      <c r="B349" s="11" t="s">
        <v>1225</v>
      </c>
      <c r="C349" s="11" t="n">
        <v>94083554</v>
      </c>
      <c r="D349" s="11" t="s">
        <v>1225</v>
      </c>
      <c r="E349" s="11" t="s">
        <v>1226</v>
      </c>
      <c r="F349" s="11" t="s">
        <v>269</v>
      </c>
      <c r="G349" s="11" t="s">
        <v>306</v>
      </c>
      <c r="H349" s="11" t="s">
        <v>37</v>
      </c>
      <c r="I349" s="11" t="s">
        <v>247</v>
      </c>
      <c r="J349" s="11" t="s">
        <v>264</v>
      </c>
      <c r="K349" s="11" t="n">
        <v>396</v>
      </c>
      <c r="L349" s="11"/>
      <c r="M349" s="11"/>
      <c r="N349" s="11"/>
      <c r="O349" s="43" t="n">
        <v>40428</v>
      </c>
      <c r="P349" s="11" t="s">
        <v>553</v>
      </c>
      <c r="Q349" s="11" t="n">
        <v>715377015</v>
      </c>
      <c r="R349" s="11" t="n">
        <v>85230</v>
      </c>
      <c r="S349" s="11" t="s">
        <v>1227</v>
      </c>
      <c r="T349" s="11"/>
      <c r="U349" s="11" t="n">
        <v>1</v>
      </c>
      <c r="V349" s="11" t="s">
        <v>233</v>
      </c>
      <c r="W349" s="11" t="s">
        <v>1225</v>
      </c>
      <c r="X349" s="11" t="s">
        <v>235</v>
      </c>
      <c r="Y349" s="11" t="n">
        <v>132</v>
      </c>
      <c r="Z349" s="11" t="s">
        <v>236</v>
      </c>
      <c r="AA349" s="11" t="n">
        <v>0</v>
      </c>
      <c r="AB349" s="11" t="n">
        <v>0</v>
      </c>
      <c r="AC349" s="11" t="n">
        <v>2</v>
      </c>
      <c r="AD349" s="11" t="s">
        <v>233</v>
      </c>
      <c r="AE349" s="11" t="s">
        <v>285</v>
      </c>
      <c r="AF349" s="11" t="s">
        <v>235</v>
      </c>
      <c r="AG349" s="11" t="n">
        <v>132</v>
      </c>
      <c r="AH349" s="11" t="s">
        <v>236</v>
      </c>
      <c r="AI349" s="11" t="n">
        <v>0</v>
      </c>
      <c r="AJ349" s="11" t="n">
        <v>0</v>
      </c>
      <c r="AK349" s="11" t="n">
        <v>3</v>
      </c>
      <c r="AL349" s="11" t="s">
        <v>233</v>
      </c>
      <c r="AM349" s="11" t="s">
        <v>237</v>
      </c>
      <c r="AN349" s="11" t="s">
        <v>235</v>
      </c>
      <c r="AO349" s="11" t="n">
        <v>132</v>
      </c>
      <c r="AP349" s="11" t="s">
        <v>236</v>
      </c>
      <c r="AQ349" s="11" t="n">
        <v>0</v>
      </c>
      <c r="AR349" s="11" t="n">
        <v>0</v>
      </c>
    </row>
    <row r="350" customFormat="false" ht="15.75" hidden="false" customHeight="false" outlineLevel="0" collapsed="false">
      <c r="A350" s="11" t="n">
        <v>94083431</v>
      </c>
      <c r="B350" s="11" t="s">
        <v>1228</v>
      </c>
      <c r="C350" s="11" t="n">
        <v>94083431</v>
      </c>
      <c r="D350" s="11" t="s">
        <v>1228</v>
      </c>
      <c r="E350" s="11" t="s">
        <v>1229</v>
      </c>
      <c r="F350" s="11" t="s">
        <v>300</v>
      </c>
      <c r="G350" s="11" t="s">
        <v>313</v>
      </c>
      <c r="H350" s="11" t="s">
        <v>23</v>
      </c>
      <c r="I350" s="11" t="s">
        <v>281</v>
      </c>
      <c r="J350" s="11" t="s">
        <v>270</v>
      </c>
      <c r="K350" s="11" t="n">
        <v>396</v>
      </c>
      <c r="L350" s="11"/>
      <c r="M350" s="11"/>
      <c r="N350" s="11"/>
      <c r="O350" s="44" t="n">
        <v>31380</v>
      </c>
      <c r="P350" s="11" t="s">
        <v>553</v>
      </c>
      <c r="Q350" s="11" t="n">
        <v>667922843</v>
      </c>
      <c r="R350" s="11" t="n">
        <v>26150</v>
      </c>
      <c r="S350" s="11" t="s">
        <v>1230</v>
      </c>
      <c r="T350" s="11"/>
      <c r="U350" s="11" t="n">
        <v>1</v>
      </c>
      <c r="V350" s="11" t="s">
        <v>233</v>
      </c>
      <c r="W350" s="11" t="s">
        <v>1228</v>
      </c>
      <c r="X350" s="11" t="s">
        <v>235</v>
      </c>
      <c r="Y350" s="11" t="n">
        <v>132</v>
      </c>
      <c r="Z350" s="11" t="s">
        <v>236</v>
      </c>
      <c r="AA350" s="11" t="n">
        <v>0</v>
      </c>
      <c r="AB350" s="11" t="n">
        <v>0</v>
      </c>
      <c r="AC350" s="11" t="n">
        <v>2</v>
      </c>
      <c r="AD350" s="11" t="s">
        <v>233</v>
      </c>
      <c r="AE350" s="11" t="s">
        <v>285</v>
      </c>
      <c r="AF350" s="11"/>
      <c r="AG350" s="11" t="n">
        <v>132</v>
      </c>
      <c r="AH350" s="11" t="s">
        <v>364</v>
      </c>
      <c r="AI350" s="11" t="n">
        <v>0</v>
      </c>
      <c r="AJ350" s="11" t="n">
        <v>0</v>
      </c>
      <c r="AK350" s="11" t="n">
        <v>3</v>
      </c>
      <c r="AL350" s="11" t="s">
        <v>233</v>
      </c>
      <c r="AM350" s="11" t="s">
        <v>237</v>
      </c>
      <c r="AN350" s="11"/>
      <c r="AO350" s="11" t="n">
        <v>132</v>
      </c>
      <c r="AP350" s="11" t="s">
        <v>364</v>
      </c>
      <c r="AQ350" s="11" t="n">
        <v>0</v>
      </c>
      <c r="AR350" s="11" t="n">
        <v>0</v>
      </c>
    </row>
    <row r="351" customFormat="false" ht="15.75" hidden="false" customHeight="false" outlineLevel="0" collapsed="false">
      <c r="A351" s="11" t="n">
        <v>94079042</v>
      </c>
      <c r="B351" s="11" t="s">
        <v>1231</v>
      </c>
      <c r="C351" s="11" t="n">
        <v>94079042</v>
      </c>
      <c r="D351" s="11" t="s">
        <v>1231</v>
      </c>
      <c r="E351" s="11" t="s">
        <v>602</v>
      </c>
      <c r="F351" s="11" t="s">
        <v>275</v>
      </c>
      <c r="G351" s="11" t="s">
        <v>321</v>
      </c>
      <c r="H351" s="11" t="s">
        <v>48</v>
      </c>
      <c r="I351" s="11" t="s">
        <v>253</v>
      </c>
      <c r="J351" s="11" t="s">
        <v>276</v>
      </c>
      <c r="K351" s="11" t="n">
        <v>330</v>
      </c>
      <c r="L351" s="11"/>
      <c r="M351" s="11"/>
      <c r="N351" s="11"/>
      <c r="O351" s="43" t="n">
        <v>43926</v>
      </c>
      <c r="P351" s="11" t="s">
        <v>548</v>
      </c>
      <c r="Q351" s="11" t="n">
        <v>750847912</v>
      </c>
      <c r="R351" s="11" t="n">
        <v>64400</v>
      </c>
      <c r="S351" s="11" t="s">
        <v>1232</v>
      </c>
      <c r="T351" s="11"/>
      <c r="U351" s="11" t="n">
        <v>1</v>
      </c>
      <c r="V351" s="11" t="s">
        <v>233</v>
      </c>
      <c r="W351" s="11" t="s">
        <v>1231</v>
      </c>
      <c r="X351" s="11" t="s">
        <v>235</v>
      </c>
      <c r="Y351" s="11" t="n">
        <v>110</v>
      </c>
      <c r="Z351" s="11" t="s">
        <v>236</v>
      </c>
      <c r="AA351" s="11" t="n">
        <v>0</v>
      </c>
      <c r="AB351" s="11" t="n">
        <v>0</v>
      </c>
      <c r="AC351" s="11" t="n">
        <v>2</v>
      </c>
      <c r="AD351" s="11" t="s">
        <v>233</v>
      </c>
      <c r="AE351" s="11" t="s">
        <v>285</v>
      </c>
      <c r="AF351" s="11" t="s">
        <v>235</v>
      </c>
      <c r="AG351" s="11" t="n">
        <v>110</v>
      </c>
      <c r="AH351" s="11" t="s">
        <v>236</v>
      </c>
      <c r="AI351" s="11" t="n">
        <v>0</v>
      </c>
      <c r="AJ351" s="11" t="n">
        <v>0</v>
      </c>
      <c r="AK351" s="11" t="n">
        <v>3</v>
      </c>
      <c r="AL351" s="11" t="s">
        <v>233</v>
      </c>
      <c r="AM351" s="11" t="s">
        <v>237</v>
      </c>
      <c r="AN351" s="11" t="s">
        <v>235</v>
      </c>
      <c r="AO351" s="11" t="n">
        <v>110</v>
      </c>
      <c r="AP351" s="11" t="s">
        <v>236</v>
      </c>
      <c r="AQ351" s="11" t="n">
        <v>0</v>
      </c>
      <c r="AR351" s="11" t="n">
        <v>0</v>
      </c>
    </row>
    <row r="352" customFormat="false" ht="15.75" hidden="false" customHeight="false" outlineLevel="0" collapsed="false">
      <c r="A352" s="11" t="n">
        <v>94078210</v>
      </c>
      <c r="B352" s="11" t="s">
        <v>1233</v>
      </c>
      <c r="C352" s="11" t="n">
        <v>94078210</v>
      </c>
      <c r="D352" s="11" t="s">
        <v>1233</v>
      </c>
      <c r="E352" s="11" t="s">
        <v>536</v>
      </c>
      <c r="F352" s="11" t="s">
        <v>300</v>
      </c>
      <c r="G352" s="11" t="s">
        <v>325</v>
      </c>
      <c r="H352" s="11" t="s">
        <v>28</v>
      </c>
      <c r="I352" s="11" t="s">
        <v>257</v>
      </c>
      <c r="J352" s="11" t="s">
        <v>282</v>
      </c>
      <c r="K352" s="11" t="n">
        <v>396</v>
      </c>
      <c r="L352" s="11"/>
      <c r="M352" s="11"/>
      <c r="N352" s="11"/>
      <c r="O352" s="44" t="n">
        <v>30253</v>
      </c>
      <c r="P352" s="11" t="s">
        <v>553</v>
      </c>
      <c r="Q352" s="11" t="n">
        <v>782435019</v>
      </c>
      <c r="R352" s="11" t="n">
        <v>24530</v>
      </c>
      <c r="S352" s="11" t="s">
        <v>1234</v>
      </c>
      <c r="T352" s="11"/>
      <c r="U352" s="11" t="n">
        <v>1</v>
      </c>
      <c r="V352" s="11" t="s">
        <v>233</v>
      </c>
      <c r="W352" s="11" t="s">
        <v>1233</v>
      </c>
      <c r="X352" s="11" t="s">
        <v>235</v>
      </c>
      <c r="Y352" s="11" t="n">
        <v>132</v>
      </c>
      <c r="Z352" s="11" t="s">
        <v>236</v>
      </c>
      <c r="AA352" s="11" t="n">
        <v>0</v>
      </c>
      <c r="AB352" s="11" t="n">
        <v>0</v>
      </c>
      <c r="AC352" s="11" t="n">
        <v>2</v>
      </c>
      <c r="AD352" s="11" t="s">
        <v>233</v>
      </c>
      <c r="AE352" s="11" t="s">
        <v>285</v>
      </c>
      <c r="AF352" s="11" t="s">
        <v>235</v>
      </c>
      <c r="AG352" s="11" t="n">
        <v>132</v>
      </c>
      <c r="AH352" s="11" t="s">
        <v>236</v>
      </c>
      <c r="AI352" s="11" t="n">
        <v>0</v>
      </c>
      <c r="AJ352" s="11" t="n">
        <v>0</v>
      </c>
      <c r="AK352" s="11" t="n">
        <v>3</v>
      </c>
      <c r="AL352" s="11" t="s">
        <v>233</v>
      </c>
      <c r="AM352" s="11" t="s">
        <v>237</v>
      </c>
      <c r="AN352" s="11" t="s">
        <v>235</v>
      </c>
      <c r="AO352" s="11" t="n">
        <v>132</v>
      </c>
      <c r="AP352" s="11" t="s">
        <v>236</v>
      </c>
      <c r="AQ352" s="11" t="n">
        <v>0</v>
      </c>
      <c r="AR352" s="11" t="n">
        <v>0</v>
      </c>
    </row>
    <row r="353" customFormat="false" ht="15.75" hidden="false" customHeight="false" outlineLevel="0" collapsed="false">
      <c r="A353" s="11" t="n">
        <v>94061536</v>
      </c>
      <c r="B353" s="11" t="s">
        <v>1235</v>
      </c>
      <c r="C353" s="11" t="n">
        <v>94061535</v>
      </c>
      <c r="D353" s="11" t="s">
        <v>1235</v>
      </c>
      <c r="E353" s="11" t="s">
        <v>1236</v>
      </c>
      <c r="F353" s="11" t="s">
        <v>247</v>
      </c>
      <c r="G353" s="11" t="s">
        <v>334</v>
      </c>
      <c r="H353" s="11" t="s">
        <v>38</v>
      </c>
      <c r="I353" s="11" t="s">
        <v>257</v>
      </c>
      <c r="J353" s="11" t="s">
        <v>289</v>
      </c>
      <c r="K353" s="11" t="n">
        <v>330</v>
      </c>
      <c r="L353" s="11"/>
      <c r="M353" s="11"/>
      <c r="N353" s="11"/>
      <c r="O353" s="43" t="n">
        <v>43640</v>
      </c>
      <c r="P353" s="11" t="s">
        <v>553</v>
      </c>
      <c r="Q353" s="11" t="n">
        <v>625845071</v>
      </c>
      <c r="R353" s="11" t="n">
        <v>64130</v>
      </c>
      <c r="S353" s="11" t="s">
        <v>1237</v>
      </c>
      <c r="T353" s="11"/>
      <c r="U353" s="11" t="n">
        <v>1</v>
      </c>
      <c r="V353" s="11" t="s">
        <v>233</v>
      </c>
      <c r="W353" s="11" t="s">
        <v>1235</v>
      </c>
      <c r="X353" s="11" t="s">
        <v>235</v>
      </c>
      <c r="Y353" s="11" t="n">
        <v>110</v>
      </c>
      <c r="Z353" s="11" t="s">
        <v>236</v>
      </c>
      <c r="AA353" s="11" t="n">
        <v>0</v>
      </c>
      <c r="AB353" s="11" t="n">
        <v>0</v>
      </c>
      <c r="AC353" s="11" t="n">
        <v>2</v>
      </c>
      <c r="AD353" s="11" t="s">
        <v>233</v>
      </c>
      <c r="AE353" s="11" t="s">
        <v>285</v>
      </c>
      <c r="AF353" s="11" t="s">
        <v>235</v>
      </c>
      <c r="AG353" s="11" t="n">
        <v>110</v>
      </c>
      <c r="AH353" s="11" t="s">
        <v>236</v>
      </c>
      <c r="AI353" s="11" t="n">
        <v>0</v>
      </c>
      <c r="AJ353" s="11" t="n">
        <v>0</v>
      </c>
      <c r="AK353" s="11" t="n">
        <v>3</v>
      </c>
      <c r="AL353" s="11" t="s">
        <v>233</v>
      </c>
      <c r="AM353" s="11" t="s">
        <v>237</v>
      </c>
      <c r="AN353" s="11" t="s">
        <v>235</v>
      </c>
      <c r="AO353" s="11" t="n">
        <v>110</v>
      </c>
      <c r="AP353" s="11" t="s">
        <v>236</v>
      </c>
      <c r="AQ353" s="11" t="n">
        <v>0</v>
      </c>
      <c r="AR353" s="11" t="n">
        <v>0</v>
      </c>
    </row>
    <row r="354" customFormat="false" ht="15.75" hidden="false" customHeight="false" outlineLevel="0" collapsed="false">
      <c r="A354" s="11" t="n">
        <v>94061535</v>
      </c>
      <c r="B354" s="11" t="s">
        <v>1235</v>
      </c>
      <c r="C354" s="11" t="n">
        <v>94061535</v>
      </c>
      <c r="D354" s="11" t="s">
        <v>1235</v>
      </c>
      <c r="E354" s="11" t="s">
        <v>1236</v>
      </c>
      <c r="F354" s="11" t="s">
        <v>247</v>
      </c>
      <c r="G354" s="11" t="s">
        <v>334</v>
      </c>
      <c r="H354" s="11" t="s">
        <v>37</v>
      </c>
      <c r="I354" s="11" t="s">
        <v>263</v>
      </c>
      <c r="J354" s="11" t="s">
        <v>289</v>
      </c>
      <c r="K354" s="11" t="n">
        <v>396</v>
      </c>
      <c r="L354" s="11"/>
      <c r="M354" s="11"/>
      <c r="N354" s="11"/>
      <c r="O354" s="43" t="n">
        <v>41133</v>
      </c>
      <c r="P354" s="11" t="s">
        <v>548</v>
      </c>
      <c r="Q354" s="11" t="n">
        <v>754976087</v>
      </c>
      <c r="R354" s="11" t="n">
        <v>60310</v>
      </c>
      <c r="S354" s="11" t="s">
        <v>1238</v>
      </c>
      <c r="T354" s="11"/>
      <c r="U354" s="11" t="n">
        <v>1</v>
      </c>
      <c r="V354" s="11" t="s">
        <v>233</v>
      </c>
      <c r="W354" s="11" t="s">
        <v>1235</v>
      </c>
      <c r="X354" s="11" t="s">
        <v>235</v>
      </c>
      <c r="Y354" s="11" t="n">
        <v>132</v>
      </c>
      <c r="Z354" s="11" t="s">
        <v>236</v>
      </c>
      <c r="AA354" s="11" t="n">
        <v>0</v>
      </c>
      <c r="AB354" s="11" t="n">
        <v>0</v>
      </c>
      <c r="AC354" s="11" t="n">
        <v>2</v>
      </c>
      <c r="AD354" s="11" t="s">
        <v>233</v>
      </c>
      <c r="AE354" s="11" t="s">
        <v>285</v>
      </c>
      <c r="AF354" s="11" t="s">
        <v>235</v>
      </c>
      <c r="AG354" s="11" t="n">
        <v>132</v>
      </c>
      <c r="AH354" s="11" t="s">
        <v>236</v>
      </c>
      <c r="AI354" s="11" t="n">
        <v>0</v>
      </c>
      <c r="AJ354" s="11" t="n">
        <v>0</v>
      </c>
      <c r="AK354" s="11" t="n">
        <v>3</v>
      </c>
      <c r="AL354" s="11" t="s">
        <v>233</v>
      </c>
      <c r="AM354" s="11" t="s">
        <v>237</v>
      </c>
      <c r="AN354" s="11" t="s">
        <v>235</v>
      </c>
      <c r="AO354" s="11" t="n">
        <v>132</v>
      </c>
      <c r="AP354" s="11" t="s">
        <v>236</v>
      </c>
      <c r="AQ354" s="11" t="n">
        <v>0</v>
      </c>
      <c r="AR354" s="11" t="n">
        <v>0</v>
      </c>
    </row>
    <row r="355" customFormat="false" ht="15.75" hidden="false" customHeight="false" outlineLevel="0" collapsed="false">
      <c r="A355" s="11" t="n">
        <v>94060331</v>
      </c>
      <c r="B355" s="11" t="s">
        <v>1239</v>
      </c>
      <c r="C355" s="11" t="n">
        <v>94060331</v>
      </c>
      <c r="D355" s="11" t="s">
        <v>1239</v>
      </c>
      <c r="E355" s="11" t="s">
        <v>1146</v>
      </c>
      <c r="F355" s="11" t="s">
        <v>281</v>
      </c>
      <c r="G355" s="11" t="s">
        <v>230</v>
      </c>
      <c r="H355" s="11" t="s">
        <v>33</v>
      </c>
      <c r="I355" s="11" t="s">
        <v>269</v>
      </c>
      <c r="J355" s="11" t="s">
        <v>295</v>
      </c>
      <c r="K355" s="11" t="n">
        <v>345</v>
      </c>
      <c r="L355" s="11"/>
      <c r="M355" s="11"/>
      <c r="N355" s="11"/>
      <c r="O355" s="43" t="n">
        <v>42825</v>
      </c>
      <c r="P355" s="11" t="s">
        <v>548</v>
      </c>
      <c r="Q355" s="11" t="n">
        <v>623171026</v>
      </c>
      <c r="R355" s="11" t="n">
        <v>83560</v>
      </c>
      <c r="S355" s="11" t="s">
        <v>1240</v>
      </c>
      <c r="T355" s="11"/>
      <c r="U355" s="11" t="n">
        <v>1</v>
      </c>
      <c r="V355" s="11" t="s">
        <v>233</v>
      </c>
      <c r="W355" s="11" t="s">
        <v>1239</v>
      </c>
      <c r="X355" s="11" t="s">
        <v>235</v>
      </c>
      <c r="Y355" s="11" t="n">
        <v>115</v>
      </c>
      <c r="Z355" s="11" t="s">
        <v>236</v>
      </c>
      <c r="AA355" s="11" t="n">
        <v>0</v>
      </c>
      <c r="AB355" s="11" t="n">
        <v>0</v>
      </c>
      <c r="AC355" s="11" t="n">
        <v>2</v>
      </c>
      <c r="AD355" s="11" t="s">
        <v>233</v>
      </c>
      <c r="AE355" s="11" t="s">
        <v>285</v>
      </c>
      <c r="AF355" s="11" t="s">
        <v>235</v>
      </c>
      <c r="AG355" s="11" t="n">
        <v>115</v>
      </c>
      <c r="AH355" s="11" t="s">
        <v>236</v>
      </c>
      <c r="AI355" s="11" t="n">
        <v>0</v>
      </c>
      <c r="AJ355" s="11" t="n">
        <v>0</v>
      </c>
      <c r="AK355" s="11" t="n">
        <v>3</v>
      </c>
      <c r="AL355" s="11" t="s">
        <v>233</v>
      </c>
      <c r="AM355" s="11" t="s">
        <v>237</v>
      </c>
      <c r="AN355" s="11" t="s">
        <v>235</v>
      </c>
      <c r="AO355" s="11" t="n">
        <v>115</v>
      </c>
      <c r="AP355" s="11" t="s">
        <v>236</v>
      </c>
      <c r="AQ355" s="11" t="n">
        <v>0</v>
      </c>
      <c r="AR355" s="11" t="n">
        <v>0</v>
      </c>
    </row>
    <row r="356" customFormat="false" ht="15.75" hidden="false" customHeight="false" outlineLevel="0" collapsed="false">
      <c r="A356" s="11" t="n">
        <v>94060224</v>
      </c>
      <c r="B356" s="11" t="s">
        <v>1241</v>
      </c>
      <c r="C356" s="11" t="n">
        <v>94060223</v>
      </c>
      <c r="D356" s="11" t="s">
        <v>1241</v>
      </c>
      <c r="E356" s="11" t="s">
        <v>1054</v>
      </c>
      <c r="F356" s="11" t="s">
        <v>288</v>
      </c>
      <c r="G356" s="11" t="s">
        <v>241</v>
      </c>
      <c r="H356" s="11" t="s">
        <v>36</v>
      </c>
      <c r="I356" s="11" t="s">
        <v>275</v>
      </c>
      <c r="J356" s="11" t="s">
        <v>301</v>
      </c>
      <c r="K356" s="11" t="n">
        <v>360</v>
      </c>
      <c r="L356" s="11"/>
      <c r="M356" s="11"/>
      <c r="N356" s="11"/>
      <c r="O356" s="43" t="n">
        <v>42809</v>
      </c>
      <c r="P356" s="11" t="s">
        <v>231</v>
      </c>
      <c r="Q356" s="11" t="n">
        <v>683166066</v>
      </c>
      <c r="R356" s="11" t="n">
        <v>62490</v>
      </c>
      <c r="S356" s="11" t="s">
        <v>1242</v>
      </c>
      <c r="T356" s="11"/>
      <c r="U356" s="11" t="n">
        <v>1</v>
      </c>
      <c r="V356" s="11" t="s">
        <v>233</v>
      </c>
      <c r="W356" s="11" t="s">
        <v>1241</v>
      </c>
      <c r="X356" s="11"/>
      <c r="Y356" s="11" t="n">
        <v>120</v>
      </c>
      <c r="Z356" s="11" t="s">
        <v>363</v>
      </c>
      <c r="AA356" s="11" t="n">
        <v>1</v>
      </c>
      <c r="AB356" s="11" t="n">
        <v>240</v>
      </c>
      <c r="AC356" s="11" t="n">
        <v>2</v>
      </c>
      <c r="AD356" s="11" t="s">
        <v>233</v>
      </c>
      <c r="AE356" s="11" t="s">
        <v>285</v>
      </c>
      <c r="AF356" s="11"/>
      <c r="AG356" s="11" t="n">
        <v>120</v>
      </c>
      <c r="AH356" s="11" t="s">
        <v>364</v>
      </c>
      <c r="AI356" s="11" t="n">
        <v>0</v>
      </c>
      <c r="AJ356" s="11" t="n">
        <v>0</v>
      </c>
      <c r="AK356" s="11" t="n">
        <v>3</v>
      </c>
      <c r="AL356" s="11" t="s">
        <v>233</v>
      </c>
      <c r="AM356" s="11" t="s">
        <v>237</v>
      </c>
      <c r="AN356" s="11"/>
      <c r="AO356" s="11" t="n">
        <v>120</v>
      </c>
      <c r="AP356" s="11" t="s">
        <v>364</v>
      </c>
      <c r="AQ356" s="11" t="n">
        <v>0</v>
      </c>
      <c r="AR356" s="11" t="n">
        <v>0</v>
      </c>
    </row>
    <row r="357" customFormat="false" ht="15.75" hidden="false" customHeight="false" outlineLevel="0" collapsed="false">
      <c r="A357" s="11" t="n">
        <v>94060223</v>
      </c>
      <c r="B357" s="11" t="s">
        <v>1241</v>
      </c>
      <c r="C357" s="11" t="n">
        <v>94060223</v>
      </c>
      <c r="D357" s="11" t="s">
        <v>1241</v>
      </c>
      <c r="E357" s="11" t="s">
        <v>1054</v>
      </c>
      <c r="F357" s="11" t="s">
        <v>288</v>
      </c>
      <c r="G357" s="11" t="s">
        <v>241</v>
      </c>
      <c r="H357" s="11" t="s">
        <v>36</v>
      </c>
      <c r="I357" s="11" t="s">
        <v>281</v>
      </c>
      <c r="J357" s="11" t="s">
        <v>301</v>
      </c>
      <c r="K357" s="11" t="n">
        <v>360</v>
      </c>
      <c r="L357" s="11"/>
      <c r="M357" s="11"/>
      <c r="N357" s="11"/>
      <c r="O357" s="43" t="n">
        <v>41980</v>
      </c>
      <c r="P357" s="11" t="s">
        <v>242</v>
      </c>
      <c r="Q357" s="11" t="n">
        <v>628769533</v>
      </c>
      <c r="R357" s="11" t="n">
        <v>26740</v>
      </c>
      <c r="S357" s="11" t="s">
        <v>1243</v>
      </c>
      <c r="T357" s="11"/>
      <c r="U357" s="11" t="n">
        <v>1</v>
      </c>
      <c r="V357" s="11" t="s">
        <v>233</v>
      </c>
      <c r="W357" s="11" t="s">
        <v>1241</v>
      </c>
      <c r="X357" s="11"/>
      <c r="Y357" s="11" t="n">
        <v>120</v>
      </c>
      <c r="Z357" s="11" t="s">
        <v>363</v>
      </c>
      <c r="AA357" s="11" t="n">
        <v>1</v>
      </c>
      <c r="AB357" s="11" t="n">
        <v>240</v>
      </c>
      <c r="AC357" s="11" t="n">
        <v>2</v>
      </c>
      <c r="AD357" s="11" t="s">
        <v>233</v>
      </c>
      <c r="AE357" s="11" t="s">
        <v>285</v>
      </c>
      <c r="AF357" s="11"/>
      <c r="AG357" s="11" t="n">
        <v>120</v>
      </c>
      <c r="AH357" s="11" t="s">
        <v>364</v>
      </c>
      <c r="AI357" s="11" t="n">
        <v>0</v>
      </c>
      <c r="AJ357" s="11" t="n">
        <v>0</v>
      </c>
      <c r="AK357" s="11" t="n">
        <v>3</v>
      </c>
      <c r="AL357" s="11" t="s">
        <v>233</v>
      </c>
      <c r="AM357" s="11" t="s">
        <v>237</v>
      </c>
      <c r="AN357" s="11"/>
      <c r="AO357" s="11" t="n">
        <v>120</v>
      </c>
      <c r="AP357" s="11" t="s">
        <v>364</v>
      </c>
      <c r="AQ357" s="11" t="n">
        <v>0</v>
      </c>
      <c r="AR357" s="11" t="n">
        <v>0</v>
      </c>
    </row>
    <row r="358" customFormat="false" ht="15.75" hidden="false" customHeight="false" outlineLevel="0" collapsed="false">
      <c r="A358" s="11" t="n">
        <v>94057256</v>
      </c>
      <c r="B358" s="11" t="s">
        <v>1244</v>
      </c>
      <c r="C358" s="11" t="n">
        <v>94057255</v>
      </c>
      <c r="D358" s="11" t="s">
        <v>1244</v>
      </c>
      <c r="E358" s="11" t="s">
        <v>927</v>
      </c>
      <c r="F358" s="11" t="s">
        <v>257</v>
      </c>
      <c r="G358" s="11" t="s">
        <v>248</v>
      </c>
      <c r="H358" s="11" t="s">
        <v>52</v>
      </c>
      <c r="I358" s="11" t="s">
        <v>288</v>
      </c>
      <c r="J358" s="11" t="s">
        <v>306</v>
      </c>
      <c r="K358" s="11" t="n">
        <v>360</v>
      </c>
      <c r="L358" s="11"/>
      <c r="M358" s="11"/>
      <c r="N358" s="11"/>
      <c r="O358" s="43" t="n">
        <v>42464</v>
      </c>
      <c r="P358" s="11" t="s">
        <v>242</v>
      </c>
      <c r="Q358" s="11" t="n">
        <v>749614613</v>
      </c>
      <c r="R358" s="11" t="n">
        <v>21510</v>
      </c>
      <c r="S358" s="11" t="s">
        <v>1245</v>
      </c>
      <c r="T358" s="11"/>
      <c r="U358" s="11" t="n">
        <v>1</v>
      </c>
      <c r="V358" s="11" t="s">
        <v>233</v>
      </c>
      <c r="W358" s="11" t="s">
        <v>1244</v>
      </c>
      <c r="X358" s="11" t="s">
        <v>235</v>
      </c>
      <c r="Y358" s="11" t="n">
        <v>120</v>
      </c>
      <c r="Z358" s="11" t="s">
        <v>236</v>
      </c>
      <c r="AA358" s="11" t="n">
        <v>0</v>
      </c>
      <c r="AB358" s="11" t="n">
        <v>0</v>
      </c>
      <c r="AC358" s="11" t="n">
        <v>2</v>
      </c>
      <c r="AD358" s="11" t="s">
        <v>233</v>
      </c>
      <c r="AE358" s="11" t="s">
        <v>285</v>
      </c>
      <c r="AF358" s="11" t="s">
        <v>235</v>
      </c>
      <c r="AG358" s="11" t="n">
        <v>120</v>
      </c>
      <c r="AH358" s="11" t="s">
        <v>236</v>
      </c>
      <c r="AI358" s="11" t="n">
        <v>0</v>
      </c>
      <c r="AJ358" s="11" t="n">
        <v>0</v>
      </c>
      <c r="AK358" s="11" t="n">
        <v>3</v>
      </c>
      <c r="AL358" s="11" t="s">
        <v>233</v>
      </c>
      <c r="AM358" s="11" t="s">
        <v>237</v>
      </c>
      <c r="AN358" s="11" t="s">
        <v>235</v>
      </c>
      <c r="AO358" s="11" t="n">
        <v>120</v>
      </c>
      <c r="AP358" s="11" t="s">
        <v>236</v>
      </c>
      <c r="AQ358" s="11" t="n">
        <v>0</v>
      </c>
      <c r="AR358" s="11" t="n">
        <v>0</v>
      </c>
    </row>
    <row r="359" customFormat="false" ht="15.75" hidden="false" customHeight="false" outlineLevel="0" collapsed="false">
      <c r="A359" s="11" t="n">
        <v>94057255</v>
      </c>
      <c r="B359" s="11" t="s">
        <v>1244</v>
      </c>
      <c r="C359" s="11" t="n">
        <v>94057255</v>
      </c>
      <c r="D359" s="11" t="s">
        <v>1244</v>
      </c>
      <c r="E359" s="11" t="s">
        <v>927</v>
      </c>
      <c r="F359" s="11" t="s">
        <v>257</v>
      </c>
      <c r="G359" s="11" t="s">
        <v>248</v>
      </c>
      <c r="H359" s="11" t="s">
        <v>50</v>
      </c>
      <c r="I359" s="11" t="s">
        <v>294</v>
      </c>
      <c r="J359" s="11" t="s">
        <v>306</v>
      </c>
      <c r="K359" s="11" t="n">
        <v>396</v>
      </c>
      <c r="L359" s="11"/>
      <c r="M359" s="11"/>
      <c r="N359" s="11"/>
      <c r="O359" s="43" t="n">
        <v>40074</v>
      </c>
      <c r="P359" s="11" t="s">
        <v>242</v>
      </c>
      <c r="Q359" s="11" t="n">
        <v>638771945</v>
      </c>
      <c r="R359" s="11" t="n">
        <v>7190</v>
      </c>
      <c r="S359" s="11" t="s">
        <v>1246</v>
      </c>
      <c r="T359" s="11"/>
      <c r="U359" s="11" t="n">
        <v>1</v>
      </c>
      <c r="V359" s="11" t="s">
        <v>233</v>
      </c>
      <c r="W359" s="11" t="s">
        <v>1244</v>
      </c>
      <c r="X359" s="11" t="s">
        <v>235</v>
      </c>
      <c r="Y359" s="11" t="n">
        <v>132</v>
      </c>
      <c r="Z359" s="11" t="s">
        <v>236</v>
      </c>
      <c r="AA359" s="11" t="n">
        <v>0</v>
      </c>
      <c r="AB359" s="11" t="n">
        <v>0</v>
      </c>
      <c r="AC359" s="11" t="n">
        <v>2</v>
      </c>
      <c r="AD359" s="11" t="s">
        <v>233</v>
      </c>
      <c r="AE359" s="11" t="s">
        <v>285</v>
      </c>
      <c r="AF359" s="11" t="s">
        <v>235</v>
      </c>
      <c r="AG359" s="11" t="n">
        <v>132</v>
      </c>
      <c r="AH359" s="11" t="s">
        <v>236</v>
      </c>
      <c r="AI359" s="11" t="n">
        <v>0</v>
      </c>
      <c r="AJ359" s="11" t="n">
        <v>0</v>
      </c>
      <c r="AK359" s="11" t="n">
        <v>3</v>
      </c>
      <c r="AL359" s="11" t="s">
        <v>233</v>
      </c>
      <c r="AM359" s="11" t="s">
        <v>237</v>
      </c>
      <c r="AN359" s="11" t="s">
        <v>235</v>
      </c>
      <c r="AO359" s="11" t="n">
        <v>132</v>
      </c>
      <c r="AP359" s="11" t="s">
        <v>236</v>
      </c>
      <c r="AQ359" s="11" t="n">
        <v>0</v>
      </c>
      <c r="AR359" s="11" t="n">
        <v>0</v>
      </c>
    </row>
    <row r="360" customFormat="false" ht="15.75" hidden="false" customHeight="false" outlineLevel="0" collapsed="false">
      <c r="A360" s="11" t="n">
        <v>94056628</v>
      </c>
      <c r="B360" s="11" t="s">
        <v>1247</v>
      </c>
      <c r="C360" s="11" t="n">
        <v>94056628</v>
      </c>
      <c r="D360" s="11" t="s">
        <v>1247</v>
      </c>
      <c r="E360" s="11" t="s">
        <v>879</v>
      </c>
      <c r="F360" s="11" t="s">
        <v>294</v>
      </c>
      <c r="G360" s="11" t="s">
        <v>258</v>
      </c>
      <c r="H360" s="11" t="s">
        <v>23</v>
      </c>
      <c r="I360" s="11" t="s">
        <v>300</v>
      </c>
      <c r="J360" s="11" t="s">
        <v>313</v>
      </c>
      <c r="K360" s="11" t="n">
        <v>396</v>
      </c>
      <c r="L360" s="11"/>
      <c r="M360" s="11"/>
      <c r="N360" s="11"/>
      <c r="O360" s="43" t="n">
        <v>39533</v>
      </c>
      <c r="P360" s="11" t="s">
        <v>242</v>
      </c>
      <c r="Q360" s="11" t="n">
        <v>601420888</v>
      </c>
      <c r="R360" s="11" t="n">
        <v>27260</v>
      </c>
      <c r="S360" s="11" t="s">
        <v>1248</v>
      </c>
      <c r="T360" s="11"/>
      <c r="U360" s="11" t="n">
        <v>1</v>
      </c>
      <c r="V360" s="11" t="s">
        <v>233</v>
      </c>
      <c r="W360" s="11" t="s">
        <v>1247</v>
      </c>
      <c r="X360" s="11" t="s">
        <v>235</v>
      </c>
      <c r="Y360" s="11" t="n">
        <v>132</v>
      </c>
      <c r="Z360" s="11" t="s">
        <v>236</v>
      </c>
      <c r="AA360" s="11" t="n">
        <v>0</v>
      </c>
      <c r="AB360" s="11" t="n">
        <v>0</v>
      </c>
      <c r="AC360" s="11" t="n">
        <v>2</v>
      </c>
      <c r="AD360" s="11" t="s">
        <v>233</v>
      </c>
      <c r="AE360" s="11" t="s">
        <v>285</v>
      </c>
      <c r="AF360" s="11" t="s">
        <v>235</v>
      </c>
      <c r="AG360" s="11" t="n">
        <v>132</v>
      </c>
      <c r="AH360" s="11" t="s">
        <v>236</v>
      </c>
      <c r="AI360" s="11" t="n">
        <v>0</v>
      </c>
      <c r="AJ360" s="11" t="n">
        <v>0</v>
      </c>
      <c r="AK360" s="11" t="n">
        <v>3</v>
      </c>
      <c r="AL360" s="11" t="s">
        <v>233</v>
      </c>
      <c r="AM360" s="11" t="s">
        <v>237</v>
      </c>
      <c r="AN360" s="11" t="s">
        <v>235</v>
      </c>
      <c r="AO360" s="11" t="n">
        <v>132</v>
      </c>
      <c r="AP360" s="11" t="s">
        <v>236</v>
      </c>
      <c r="AQ360" s="11" t="n">
        <v>0</v>
      </c>
      <c r="AR360" s="11" t="n">
        <v>0</v>
      </c>
    </row>
    <row r="361" customFormat="false" ht="15.75" hidden="false" customHeight="false" outlineLevel="0" collapsed="false">
      <c r="A361" s="11" t="n">
        <v>94052397</v>
      </c>
      <c r="B361" s="11" t="s">
        <v>1249</v>
      </c>
      <c r="C361" s="11" t="n">
        <v>94052397</v>
      </c>
      <c r="D361" s="11" t="s">
        <v>1249</v>
      </c>
      <c r="E361" s="11" t="s">
        <v>885</v>
      </c>
      <c r="F361" s="11" t="s">
        <v>300</v>
      </c>
      <c r="G361" s="11" t="s">
        <v>264</v>
      </c>
      <c r="H361" s="11" t="s">
        <v>28</v>
      </c>
      <c r="I361" s="11" t="s">
        <v>305</v>
      </c>
      <c r="J361" s="11" t="s">
        <v>321</v>
      </c>
      <c r="K361" s="11" t="n">
        <v>396</v>
      </c>
      <c r="L361" s="11"/>
      <c r="M361" s="11"/>
      <c r="N361" s="11"/>
      <c r="O361" s="43" t="n">
        <v>29036</v>
      </c>
      <c r="P361" s="11" t="s">
        <v>231</v>
      </c>
      <c r="Q361" s="11" t="n">
        <v>679274285</v>
      </c>
      <c r="R361" s="11" t="n">
        <v>80220</v>
      </c>
      <c r="S361" s="11" t="s">
        <v>1250</v>
      </c>
      <c r="T361" s="11"/>
      <c r="U361" s="11" t="n">
        <v>1</v>
      </c>
      <c r="V361" s="11" t="s">
        <v>233</v>
      </c>
      <c r="W361" s="11" t="s">
        <v>1249</v>
      </c>
      <c r="X361" s="11" t="s">
        <v>235</v>
      </c>
      <c r="Y361" s="11" t="n">
        <v>132</v>
      </c>
      <c r="Z361" s="11" t="s">
        <v>236</v>
      </c>
      <c r="AA361" s="11" t="n">
        <v>0</v>
      </c>
      <c r="AB361" s="11" t="n">
        <v>0</v>
      </c>
      <c r="AC361" s="11" t="n">
        <v>2</v>
      </c>
      <c r="AD361" s="11" t="s">
        <v>233</v>
      </c>
      <c r="AE361" s="11" t="s">
        <v>285</v>
      </c>
      <c r="AF361" s="11" t="s">
        <v>235</v>
      </c>
      <c r="AG361" s="11" t="n">
        <v>132</v>
      </c>
      <c r="AH361" s="11" t="s">
        <v>236</v>
      </c>
      <c r="AI361" s="11" t="n">
        <v>0</v>
      </c>
      <c r="AJ361" s="11" t="n">
        <v>0</v>
      </c>
      <c r="AK361" s="11" t="n">
        <v>3</v>
      </c>
      <c r="AL361" s="11" t="s">
        <v>233</v>
      </c>
      <c r="AM361" s="11" t="s">
        <v>237</v>
      </c>
      <c r="AN361" s="11" t="s">
        <v>235</v>
      </c>
      <c r="AO361" s="11" t="n">
        <v>132</v>
      </c>
      <c r="AP361" s="11" t="s">
        <v>236</v>
      </c>
      <c r="AQ361" s="11" t="n">
        <v>0</v>
      </c>
      <c r="AR361" s="11" t="n">
        <v>0</v>
      </c>
    </row>
    <row r="362" customFormat="false" ht="15.75" hidden="false" customHeight="false" outlineLevel="0" collapsed="false">
      <c r="A362" s="11" t="n">
        <v>94051629</v>
      </c>
      <c r="B362" s="11" t="s">
        <v>1251</v>
      </c>
      <c r="C362" s="11" t="n">
        <v>94051629</v>
      </c>
      <c r="D362" s="11" t="s">
        <v>1251</v>
      </c>
      <c r="E362" s="11" t="s">
        <v>369</v>
      </c>
      <c r="F362" s="11" t="s">
        <v>305</v>
      </c>
      <c r="G362" s="11" t="s">
        <v>270</v>
      </c>
      <c r="H362" s="11" t="s">
        <v>30</v>
      </c>
      <c r="I362" s="11" t="s">
        <v>308</v>
      </c>
      <c r="J362" s="11" t="s">
        <v>325</v>
      </c>
      <c r="K362" s="11" t="n">
        <v>0</v>
      </c>
      <c r="L362" s="11"/>
      <c r="M362" s="11"/>
      <c r="N362" s="11"/>
      <c r="O362" s="43" t="n">
        <v>42652</v>
      </c>
      <c r="P362" s="11" t="s">
        <v>242</v>
      </c>
      <c r="Q362" s="11" t="n">
        <v>773042592</v>
      </c>
      <c r="R362" s="11" t="n">
        <v>72110</v>
      </c>
      <c r="S362" s="11" t="s">
        <v>1252</v>
      </c>
      <c r="T362" s="11" t="s">
        <v>1253</v>
      </c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</row>
    <row r="363" customFormat="false" ht="15.75" hidden="false" customHeight="false" outlineLevel="0" collapsed="false">
      <c r="A363" s="11" t="n">
        <v>94051142</v>
      </c>
      <c r="B363" s="11" t="s">
        <v>1254</v>
      </c>
      <c r="C363" s="11" t="n">
        <v>94051142</v>
      </c>
      <c r="D363" s="11" t="s">
        <v>1254</v>
      </c>
      <c r="E363" s="11" t="s">
        <v>1115</v>
      </c>
      <c r="F363" s="11" t="s">
        <v>308</v>
      </c>
      <c r="G363" s="11" t="s">
        <v>276</v>
      </c>
      <c r="H363" s="11" t="s">
        <v>49</v>
      </c>
      <c r="I363" s="11" t="s">
        <v>263</v>
      </c>
      <c r="J363" s="11" t="s">
        <v>334</v>
      </c>
      <c r="K363" s="11" t="n">
        <v>360</v>
      </c>
      <c r="L363" s="11"/>
      <c r="M363" s="11"/>
      <c r="N363" s="11"/>
      <c r="O363" s="43" t="n">
        <v>41824</v>
      </c>
      <c r="P363" s="11" t="s">
        <v>242</v>
      </c>
      <c r="Q363" s="11" t="n">
        <v>646547108</v>
      </c>
      <c r="R363" s="11" t="n">
        <v>24330</v>
      </c>
      <c r="S363" s="11" t="s">
        <v>1255</v>
      </c>
      <c r="T363" s="11"/>
      <c r="U363" s="11" t="n">
        <v>1</v>
      </c>
      <c r="V363" s="11" t="s">
        <v>233</v>
      </c>
      <c r="W363" s="11" t="s">
        <v>1254</v>
      </c>
      <c r="X363" s="11" t="s">
        <v>235</v>
      </c>
      <c r="Y363" s="11" t="n">
        <v>120</v>
      </c>
      <c r="Z363" s="11" t="s">
        <v>236</v>
      </c>
      <c r="AA363" s="11" t="n">
        <v>0</v>
      </c>
      <c r="AB363" s="11" t="n">
        <v>0</v>
      </c>
      <c r="AC363" s="11" t="n">
        <v>2</v>
      </c>
      <c r="AD363" s="11" t="s">
        <v>233</v>
      </c>
      <c r="AE363" s="11" t="s">
        <v>285</v>
      </c>
      <c r="AF363" s="11" t="s">
        <v>235</v>
      </c>
      <c r="AG363" s="11" t="n">
        <v>120</v>
      </c>
      <c r="AH363" s="11" t="s">
        <v>236</v>
      </c>
      <c r="AI363" s="11" t="n">
        <v>0</v>
      </c>
      <c r="AJ363" s="11" t="n">
        <v>0</v>
      </c>
      <c r="AK363" s="11" t="n">
        <v>3</v>
      </c>
      <c r="AL363" s="11" t="s">
        <v>233</v>
      </c>
      <c r="AM363" s="11" t="s">
        <v>237</v>
      </c>
      <c r="AN363" s="11" t="s">
        <v>235</v>
      </c>
      <c r="AO363" s="11" t="n">
        <v>120</v>
      </c>
      <c r="AP363" s="11" t="s">
        <v>236</v>
      </c>
      <c r="AQ363" s="11" t="n">
        <v>0</v>
      </c>
      <c r="AR363" s="11" t="n">
        <v>0</v>
      </c>
    </row>
    <row r="364" customFormat="false" ht="15.75" hidden="false" customHeight="false" outlineLevel="0" collapsed="false">
      <c r="A364" s="11" t="n">
        <v>94046758</v>
      </c>
      <c r="B364" s="11" t="s">
        <v>1256</v>
      </c>
      <c r="C364" s="11" t="n">
        <v>94046758</v>
      </c>
      <c r="D364" s="11" t="s">
        <v>1256</v>
      </c>
      <c r="E364" s="11" t="s">
        <v>643</v>
      </c>
      <c r="F364" s="11" t="s">
        <v>312</v>
      </c>
      <c r="G364" s="11" t="s">
        <v>282</v>
      </c>
      <c r="H364" s="11" t="s">
        <v>43</v>
      </c>
      <c r="I364" s="11" t="s">
        <v>312</v>
      </c>
      <c r="J364" s="11" t="s">
        <v>230</v>
      </c>
      <c r="K364" s="11" t="n">
        <v>330</v>
      </c>
      <c r="L364" s="11"/>
      <c r="M364" s="11"/>
      <c r="N364" s="11"/>
      <c r="O364" s="44" t="n">
        <v>43817</v>
      </c>
      <c r="P364" s="11" t="s">
        <v>231</v>
      </c>
      <c r="Q364" s="11" t="n">
        <v>770498971</v>
      </c>
      <c r="R364" s="11" t="n">
        <v>57550</v>
      </c>
      <c r="S364" s="11" t="s">
        <v>1257</v>
      </c>
      <c r="T364" s="11"/>
      <c r="U364" s="11" t="n">
        <v>1</v>
      </c>
      <c r="V364" s="11" t="s">
        <v>233</v>
      </c>
      <c r="W364" s="11" t="s">
        <v>1256</v>
      </c>
      <c r="X364" s="11" t="s">
        <v>235</v>
      </c>
      <c r="Y364" s="11" t="n">
        <v>110</v>
      </c>
      <c r="Z364" s="11" t="s">
        <v>236</v>
      </c>
      <c r="AA364" s="11" t="n">
        <v>0</v>
      </c>
      <c r="AB364" s="11" t="n">
        <v>0</v>
      </c>
      <c r="AC364" s="11" t="n">
        <v>2</v>
      </c>
      <c r="AD364" s="11" t="s">
        <v>233</v>
      </c>
      <c r="AE364" s="11" t="s">
        <v>285</v>
      </c>
      <c r="AF364" s="11" t="s">
        <v>235</v>
      </c>
      <c r="AG364" s="11" t="n">
        <v>110</v>
      </c>
      <c r="AH364" s="11" t="s">
        <v>236</v>
      </c>
      <c r="AI364" s="11" t="n">
        <v>0</v>
      </c>
      <c r="AJ364" s="11" t="n">
        <v>0</v>
      </c>
      <c r="AK364" s="11" t="n">
        <v>3</v>
      </c>
      <c r="AL364" s="11" t="s">
        <v>233</v>
      </c>
      <c r="AM364" s="11" t="s">
        <v>237</v>
      </c>
      <c r="AN364" s="11" t="s">
        <v>235</v>
      </c>
      <c r="AO364" s="11" t="n">
        <v>110</v>
      </c>
      <c r="AP364" s="11" t="s">
        <v>236</v>
      </c>
      <c r="AQ364" s="11" t="n">
        <v>0</v>
      </c>
      <c r="AR364" s="11" t="n">
        <v>0</v>
      </c>
    </row>
    <row r="365" customFormat="false" ht="15.75" hidden="false" customHeight="false" outlineLevel="0" collapsed="false">
      <c r="A365" s="11" t="n">
        <v>94042406</v>
      </c>
      <c r="B365" s="11" t="s">
        <v>1258</v>
      </c>
      <c r="C365" s="11" t="n">
        <v>94042406</v>
      </c>
      <c r="D365" s="11" t="s">
        <v>1258</v>
      </c>
      <c r="E365" s="11" t="s">
        <v>649</v>
      </c>
      <c r="F365" s="11" t="s">
        <v>320</v>
      </c>
      <c r="G365" s="11" t="s">
        <v>289</v>
      </c>
      <c r="H365" s="11" t="s">
        <v>34</v>
      </c>
      <c r="I365" s="11" t="s">
        <v>320</v>
      </c>
      <c r="J365" s="11" t="s">
        <v>241</v>
      </c>
      <c r="K365" s="11" t="n">
        <v>345</v>
      </c>
      <c r="L365" s="11"/>
      <c r="M365" s="11"/>
      <c r="N365" s="11"/>
      <c r="O365" s="43" t="n">
        <v>42982</v>
      </c>
      <c r="P365" s="11" t="s">
        <v>242</v>
      </c>
      <c r="Q365" s="11" t="n">
        <v>767705724</v>
      </c>
      <c r="R365" s="11" t="n">
        <v>62860</v>
      </c>
      <c r="S365" s="11" t="s">
        <v>1259</v>
      </c>
      <c r="T365" s="11"/>
      <c r="U365" s="11" t="n">
        <v>1</v>
      </c>
      <c r="V365" s="11" t="s">
        <v>233</v>
      </c>
      <c r="W365" s="11" t="s">
        <v>1258</v>
      </c>
      <c r="X365" s="11" t="s">
        <v>235</v>
      </c>
      <c r="Y365" s="11" t="n">
        <v>115</v>
      </c>
      <c r="Z365" s="11" t="s">
        <v>236</v>
      </c>
      <c r="AA365" s="11" t="n">
        <v>0</v>
      </c>
      <c r="AB365" s="11" t="n">
        <v>0</v>
      </c>
      <c r="AC365" s="11" t="n">
        <v>2</v>
      </c>
      <c r="AD365" s="11" t="s">
        <v>233</v>
      </c>
      <c r="AE365" s="11" t="s">
        <v>285</v>
      </c>
      <c r="AF365" s="11"/>
      <c r="AG365" s="11" t="n">
        <v>115</v>
      </c>
      <c r="AH365" s="11" t="s">
        <v>364</v>
      </c>
      <c r="AI365" s="11" t="n">
        <v>0</v>
      </c>
      <c r="AJ365" s="11" t="n">
        <v>0</v>
      </c>
      <c r="AK365" s="11" t="n">
        <v>3</v>
      </c>
      <c r="AL365" s="11" t="s">
        <v>233</v>
      </c>
      <c r="AM365" s="11" t="s">
        <v>237</v>
      </c>
      <c r="AN365" s="11"/>
      <c r="AO365" s="11" t="n">
        <v>115</v>
      </c>
      <c r="AP365" s="11" t="s">
        <v>364</v>
      </c>
      <c r="AQ365" s="11" t="n">
        <v>0</v>
      </c>
      <c r="AR365" s="11" t="n">
        <v>0</v>
      </c>
    </row>
    <row r="366" customFormat="false" ht="15.75" hidden="false" customHeight="false" outlineLevel="0" collapsed="false">
      <c r="A366" s="11" t="n">
        <v>94042753</v>
      </c>
      <c r="B366" s="11" t="s">
        <v>1260</v>
      </c>
      <c r="C366" s="11" t="n">
        <v>94042752</v>
      </c>
      <c r="D366" s="11" t="s">
        <v>1260</v>
      </c>
      <c r="E366" s="11" t="s">
        <v>653</v>
      </c>
      <c r="F366" s="11" t="s">
        <v>229</v>
      </c>
      <c r="G366" s="11" t="s">
        <v>295</v>
      </c>
      <c r="H366" s="11" t="s">
        <v>23</v>
      </c>
      <c r="I366" s="11" t="s">
        <v>294</v>
      </c>
      <c r="J366" s="11" t="s">
        <v>248</v>
      </c>
      <c r="K366" s="11" t="n">
        <v>396</v>
      </c>
      <c r="L366" s="11"/>
      <c r="M366" s="11"/>
      <c r="N366" s="11"/>
      <c r="O366" s="43" t="n">
        <v>33282</v>
      </c>
      <c r="P366" s="11" t="s">
        <v>231</v>
      </c>
      <c r="Q366" s="11" t="n">
        <v>739989248</v>
      </c>
      <c r="R366" s="11" t="n">
        <v>37140</v>
      </c>
      <c r="S366" s="11" t="s">
        <v>1261</v>
      </c>
      <c r="T366" s="11"/>
      <c r="U366" s="11" t="n">
        <v>1</v>
      </c>
      <c r="V366" s="11" t="s">
        <v>233</v>
      </c>
      <c r="W366" s="11" t="s">
        <v>1260</v>
      </c>
      <c r="X366" s="11" t="s">
        <v>235</v>
      </c>
      <c r="Y366" s="11" t="n">
        <v>132</v>
      </c>
      <c r="Z366" s="11" t="s">
        <v>236</v>
      </c>
      <c r="AA366" s="11" t="n">
        <v>0</v>
      </c>
      <c r="AB366" s="11" t="n">
        <v>0</v>
      </c>
      <c r="AC366" s="11" t="n">
        <v>2</v>
      </c>
      <c r="AD366" s="11" t="s">
        <v>233</v>
      </c>
      <c r="AE366" s="11" t="s">
        <v>285</v>
      </c>
      <c r="AF366" s="11"/>
      <c r="AG366" s="11" t="n">
        <v>132</v>
      </c>
      <c r="AH366" s="11" t="s">
        <v>364</v>
      </c>
      <c r="AI366" s="11" t="n">
        <v>0</v>
      </c>
      <c r="AJ366" s="11" t="n">
        <v>0</v>
      </c>
      <c r="AK366" s="11" t="n">
        <v>3</v>
      </c>
      <c r="AL366" s="11" t="s">
        <v>233</v>
      </c>
      <c r="AM366" s="11" t="s">
        <v>237</v>
      </c>
      <c r="AN366" s="11"/>
      <c r="AO366" s="11" t="n">
        <v>132</v>
      </c>
      <c r="AP366" s="11" t="s">
        <v>364</v>
      </c>
      <c r="AQ366" s="11" t="n">
        <v>0</v>
      </c>
      <c r="AR366" s="11" t="n">
        <v>0</v>
      </c>
    </row>
    <row r="367" customFormat="false" ht="15.75" hidden="false" customHeight="false" outlineLevel="0" collapsed="false">
      <c r="A367" s="11" t="n">
        <v>94042752</v>
      </c>
      <c r="B367" s="11" t="s">
        <v>1260</v>
      </c>
      <c r="C367" s="11" t="n">
        <v>94042752</v>
      </c>
      <c r="D367" s="11" t="s">
        <v>1260</v>
      </c>
      <c r="E367" s="11" t="s">
        <v>653</v>
      </c>
      <c r="F367" s="11" t="s">
        <v>229</v>
      </c>
      <c r="G367" s="11" t="s">
        <v>295</v>
      </c>
      <c r="H367" s="11" t="s">
        <v>23</v>
      </c>
      <c r="I367" s="11" t="s">
        <v>229</v>
      </c>
      <c r="J367" s="11" t="s">
        <v>258</v>
      </c>
      <c r="K367" s="11" t="n">
        <v>396</v>
      </c>
      <c r="L367" s="11"/>
      <c r="M367" s="11"/>
      <c r="N367" s="11"/>
      <c r="O367" s="43" t="n">
        <v>30884</v>
      </c>
      <c r="P367" s="11" t="s">
        <v>242</v>
      </c>
      <c r="Q367" s="11" t="n">
        <v>710547839</v>
      </c>
      <c r="R367" s="11" t="n">
        <v>51110</v>
      </c>
      <c r="S367" s="11" t="s">
        <v>1262</v>
      </c>
      <c r="T367" s="11"/>
      <c r="U367" s="11" t="n">
        <v>1</v>
      </c>
      <c r="V367" s="11" t="s">
        <v>233</v>
      </c>
      <c r="W367" s="11" t="s">
        <v>1260</v>
      </c>
      <c r="X367" s="11" t="s">
        <v>235</v>
      </c>
      <c r="Y367" s="11" t="n">
        <v>132</v>
      </c>
      <c r="Z367" s="11" t="s">
        <v>236</v>
      </c>
      <c r="AA367" s="11" t="n">
        <v>0</v>
      </c>
      <c r="AB367" s="11" t="n">
        <v>0</v>
      </c>
      <c r="AC367" s="11" t="n">
        <v>2</v>
      </c>
      <c r="AD367" s="11" t="s">
        <v>233</v>
      </c>
      <c r="AE367" s="11" t="s">
        <v>285</v>
      </c>
      <c r="AF367" s="11"/>
      <c r="AG367" s="11" t="n">
        <v>132</v>
      </c>
      <c r="AH367" s="11" t="s">
        <v>364</v>
      </c>
      <c r="AI367" s="11" t="n">
        <v>0</v>
      </c>
      <c r="AJ367" s="11" t="n">
        <v>0</v>
      </c>
      <c r="AK367" s="11" t="n">
        <v>3</v>
      </c>
      <c r="AL367" s="11" t="s">
        <v>233</v>
      </c>
      <c r="AM367" s="11" t="s">
        <v>237</v>
      </c>
      <c r="AN367" s="11"/>
      <c r="AO367" s="11" t="n">
        <v>132</v>
      </c>
      <c r="AP367" s="11" t="s">
        <v>364</v>
      </c>
      <c r="AQ367" s="11" t="n">
        <v>0</v>
      </c>
      <c r="AR367" s="11" t="n">
        <v>0</v>
      </c>
    </row>
    <row r="368" customFormat="false" ht="15.75" hidden="false" customHeight="false" outlineLevel="0" collapsed="false">
      <c r="A368" s="11" t="n">
        <v>94041653</v>
      </c>
      <c r="B368" s="11" t="s">
        <v>1263</v>
      </c>
      <c r="C368" s="11" t="n">
        <v>94041652</v>
      </c>
      <c r="D368" s="11" t="s">
        <v>1263</v>
      </c>
      <c r="E368" s="11" t="s">
        <v>657</v>
      </c>
      <c r="F368" s="11" t="s">
        <v>240</v>
      </c>
      <c r="G368" s="11" t="s">
        <v>301</v>
      </c>
      <c r="H368" s="11" t="s">
        <v>47</v>
      </c>
      <c r="I368" s="11" t="s">
        <v>240</v>
      </c>
      <c r="J368" s="11" t="s">
        <v>264</v>
      </c>
      <c r="K368" s="11" t="n">
        <v>330</v>
      </c>
      <c r="L368" s="11"/>
      <c r="M368" s="11"/>
      <c r="N368" s="11"/>
      <c r="O368" s="43" t="n">
        <v>44601</v>
      </c>
      <c r="P368" s="11" t="s">
        <v>231</v>
      </c>
      <c r="Q368" s="11" t="n">
        <v>785794311</v>
      </c>
      <c r="R368" s="11" t="n">
        <v>38270</v>
      </c>
      <c r="S368" s="11" t="s">
        <v>1264</v>
      </c>
      <c r="T368" s="11"/>
      <c r="U368" s="11" t="n">
        <v>1</v>
      </c>
      <c r="V368" s="11" t="s">
        <v>233</v>
      </c>
      <c r="W368" s="11" t="s">
        <v>1263</v>
      </c>
      <c r="X368" s="11" t="s">
        <v>235</v>
      </c>
      <c r="Y368" s="11" t="n">
        <v>110</v>
      </c>
      <c r="Z368" s="11" t="s">
        <v>236</v>
      </c>
      <c r="AA368" s="11" t="n">
        <v>0</v>
      </c>
      <c r="AB368" s="11" t="n">
        <v>0</v>
      </c>
      <c r="AC368" s="11" t="n">
        <v>2</v>
      </c>
      <c r="AD368" s="11" t="s">
        <v>233</v>
      </c>
      <c r="AE368" s="11" t="s">
        <v>285</v>
      </c>
      <c r="AF368" s="11" t="s">
        <v>235</v>
      </c>
      <c r="AG368" s="11" t="n">
        <v>110</v>
      </c>
      <c r="AH368" s="11" t="s">
        <v>236</v>
      </c>
      <c r="AI368" s="11" t="n">
        <v>0</v>
      </c>
      <c r="AJ368" s="11" t="n">
        <v>0</v>
      </c>
      <c r="AK368" s="11" t="n">
        <v>3</v>
      </c>
      <c r="AL368" s="11" t="s">
        <v>233</v>
      </c>
      <c r="AM368" s="11" t="s">
        <v>237</v>
      </c>
      <c r="AN368" s="11" t="s">
        <v>235</v>
      </c>
      <c r="AO368" s="11" t="n">
        <v>110</v>
      </c>
      <c r="AP368" s="11" t="s">
        <v>236</v>
      </c>
      <c r="AQ368" s="11" t="n">
        <v>0</v>
      </c>
      <c r="AR368" s="11" t="n">
        <v>0</v>
      </c>
    </row>
    <row r="369" customFormat="false" ht="15.75" hidden="false" customHeight="false" outlineLevel="0" collapsed="false">
      <c r="A369" s="11" t="n">
        <v>94041652</v>
      </c>
      <c r="B369" s="11" t="s">
        <v>1263</v>
      </c>
      <c r="C369" s="11" t="n">
        <v>94041652</v>
      </c>
      <c r="D369" s="11" t="s">
        <v>1263</v>
      </c>
      <c r="E369" s="11" t="s">
        <v>657</v>
      </c>
      <c r="F369" s="11" t="s">
        <v>240</v>
      </c>
      <c r="G369" s="11" t="s">
        <v>301</v>
      </c>
      <c r="H369" s="11" t="s">
        <v>44</v>
      </c>
      <c r="I369" s="11" t="s">
        <v>240</v>
      </c>
      <c r="J369" s="11" t="s">
        <v>264</v>
      </c>
      <c r="K369" s="11" t="n">
        <v>345</v>
      </c>
      <c r="L369" s="11"/>
      <c r="M369" s="11"/>
      <c r="N369" s="11"/>
      <c r="O369" s="43" t="n">
        <v>42778</v>
      </c>
      <c r="P369" s="11" t="s">
        <v>242</v>
      </c>
      <c r="Q369" s="11" t="n">
        <v>640757623</v>
      </c>
      <c r="R369" s="11" t="n">
        <v>80580</v>
      </c>
      <c r="S369" s="11" t="s">
        <v>1265</v>
      </c>
      <c r="T369" s="11"/>
      <c r="U369" s="11" t="n">
        <v>1</v>
      </c>
      <c r="V369" s="11" t="s">
        <v>233</v>
      </c>
      <c r="W369" s="11" t="s">
        <v>1263</v>
      </c>
      <c r="X369" s="11" t="s">
        <v>235</v>
      </c>
      <c r="Y369" s="11" t="n">
        <v>115</v>
      </c>
      <c r="Z369" s="11" t="s">
        <v>236</v>
      </c>
      <c r="AA369" s="11" t="n">
        <v>0</v>
      </c>
      <c r="AB369" s="11" t="n">
        <v>0</v>
      </c>
      <c r="AC369" s="11" t="n">
        <v>2</v>
      </c>
      <c r="AD369" s="11" t="s">
        <v>233</v>
      </c>
      <c r="AE369" s="11" t="s">
        <v>285</v>
      </c>
      <c r="AF369" s="11" t="s">
        <v>235</v>
      </c>
      <c r="AG369" s="11" t="n">
        <v>115</v>
      </c>
      <c r="AH369" s="11" t="s">
        <v>236</v>
      </c>
      <c r="AI369" s="11" t="n">
        <v>0</v>
      </c>
      <c r="AJ369" s="11" t="n">
        <v>0</v>
      </c>
      <c r="AK369" s="11" t="n">
        <v>3</v>
      </c>
      <c r="AL369" s="11" t="s">
        <v>233</v>
      </c>
      <c r="AM369" s="11" t="s">
        <v>237</v>
      </c>
      <c r="AN369" s="11" t="s">
        <v>235</v>
      </c>
      <c r="AO369" s="11" t="n">
        <v>115</v>
      </c>
      <c r="AP369" s="11" t="s">
        <v>236</v>
      </c>
      <c r="AQ369" s="11" t="n">
        <v>0</v>
      </c>
      <c r="AR369" s="11" t="n">
        <v>0</v>
      </c>
    </row>
    <row r="370" customFormat="false" ht="15.75" hidden="false" customHeight="false" outlineLevel="0" collapsed="false">
      <c r="A370" s="11" t="n">
        <v>94034945</v>
      </c>
      <c r="B370" s="11" t="s">
        <v>1266</v>
      </c>
      <c r="C370" s="11" t="n">
        <v>94034945</v>
      </c>
      <c r="D370" s="11" t="s">
        <v>1266</v>
      </c>
      <c r="E370" s="11" t="s">
        <v>594</v>
      </c>
      <c r="F370" s="11" t="s">
        <v>263</v>
      </c>
      <c r="G370" s="11" t="s">
        <v>306</v>
      </c>
      <c r="H370" s="11" t="s">
        <v>44</v>
      </c>
      <c r="I370" s="11" t="s">
        <v>247</v>
      </c>
      <c r="J370" s="11" t="s">
        <v>270</v>
      </c>
      <c r="K370" s="11" t="n">
        <v>345</v>
      </c>
      <c r="L370" s="11"/>
      <c r="M370" s="11"/>
      <c r="N370" s="11"/>
      <c r="O370" s="43" t="n">
        <v>43338</v>
      </c>
      <c r="P370" s="11" t="s">
        <v>231</v>
      </c>
      <c r="Q370" s="11" t="n">
        <v>715123152</v>
      </c>
      <c r="R370" s="11" t="n">
        <v>98709</v>
      </c>
      <c r="S370" s="11" t="s">
        <v>1267</v>
      </c>
      <c r="T370" s="11"/>
      <c r="U370" s="11" t="n">
        <v>1</v>
      </c>
      <c r="V370" s="11" t="s">
        <v>233</v>
      </c>
      <c r="W370" s="11" t="s">
        <v>1266</v>
      </c>
      <c r="X370" s="11" t="s">
        <v>235</v>
      </c>
      <c r="Y370" s="11" t="n">
        <v>115</v>
      </c>
      <c r="Z370" s="11" t="s">
        <v>236</v>
      </c>
      <c r="AA370" s="11" t="n">
        <v>0</v>
      </c>
      <c r="AB370" s="11" t="n">
        <v>0</v>
      </c>
      <c r="AC370" s="11" t="n">
        <v>2</v>
      </c>
      <c r="AD370" s="11" t="s">
        <v>233</v>
      </c>
      <c r="AE370" s="11" t="s">
        <v>285</v>
      </c>
      <c r="AF370" s="11" t="s">
        <v>418</v>
      </c>
      <c r="AG370" s="11" t="n">
        <v>115</v>
      </c>
      <c r="AH370" s="11" t="s">
        <v>419</v>
      </c>
      <c r="AI370" s="11" t="n">
        <v>0</v>
      </c>
      <c r="AJ370" s="11" t="n">
        <v>0</v>
      </c>
      <c r="AK370" s="11" t="n">
        <v>3</v>
      </c>
      <c r="AL370" s="11" t="s">
        <v>233</v>
      </c>
      <c r="AM370" s="11" t="s">
        <v>237</v>
      </c>
      <c r="AN370" s="11"/>
      <c r="AO370" s="11" t="n">
        <v>115</v>
      </c>
      <c r="AP370" s="11" t="s">
        <v>364</v>
      </c>
      <c r="AQ370" s="11" t="n">
        <v>0</v>
      </c>
      <c r="AR370" s="11" t="n">
        <v>0</v>
      </c>
    </row>
    <row r="371" customFormat="false" ht="15.75" hidden="false" customHeight="false" outlineLevel="0" collapsed="false">
      <c r="A371" s="11" t="n">
        <v>94035557</v>
      </c>
      <c r="B371" s="11" t="s">
        <v>1268</v>
      </c>
      <c r="C371" s="11" t="n">
        <v>94035556</v>
      </c>
      <c r="D371" s="11" t="s">
        <v>1268</v>
      </c>
      <c r="E371" s="11" t="s">
        <v>1041</v>
      </c>
      <c r="F371" s="11" t="s">
        <v>247</v>
      </c>
      <c r="G371" s="11" t="s">
        <v>313</v>
      </c>
      <c r="H371" s="11"/>
      <c r="I371" s="11"/>
      <c r="J371" s="11"/>
      <c r="K371" s="11" t="n">
        <v>10</v>
      </c>
      <c r="L371" s="11" t="n">
        <v>10</v>
      </c>
      <c r="M371" s="11"/>
      <c r="N371" s="11"/>
      <c r="O371" s="11"/>
      <c r="P371" s="11"/>
      <c r="Q371" s="11" t="n">
        <v>739691255</v>
      </c>
      <c r="R371" s="11" t="n">
        <v>47480</v>
      </c>
      <c r="S371" s="11" t="s">
        <v>1269</v>
      </c>
      <c r="T371" s="11"/>
      <c r="U371" s="11" t="n">
        <v>1</v>
      </c>
      <c r="V371" s="11" t="s">
        <v>233</v>
      </c>
      <c r="W371" s="11" t="s">
        <v>1268</v>
      </c>
      <c r="X371" s="11" t="s">
        <v>235</v>
      </c>
      <c r="Y371" s="11" t="n">
        <v>10</v>
      </c>
      <c r="Z371" s="11" t="s">
        <v>236</v>
      </c>
      <c r="AA371" s="11" t="n">
        <v>0</v>
      </c>
      <c r="AB371" s="11" t="n">
        <v>0</v>
      </c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</row>
    <row r="372" customFormat="false" ht="15.75" hidden="false" customHeight="false" outlineLevel="0" collapsed="false">
      <c r="A372" s="11" t="n">
        <v>94035556</v>
      </c>
      <c r="B372" s="11" t="s">
        <v>1268</v>
      </c>
      <c r="C372" s="11" t="n">
        <v>94035556</v>
      </c>
      <c r="D372" s="11" t="s">
        <v>1268</v>
      </c>
      <c r="E372" s="11" t="s">
        <v>1041</v>
      </c>
      <c r="F372" s="11" t="s">
        <v>247</v>
      </c>
      <c r="G372" s="11" t="s">
        <v>313</v>
      </c>
      <c r="H372" s="11" t="s">
        <v>44</v>
      </c>
      <c r="I372" s="11" t="s">
        <v>253</v>
      </c>
      <c r="J372" s="11" t="s">
        <v>276</v>
      </c>
      <c r="K372" s="11" t="n">
        <v>345</v>
      </c>
      <c r="L372" s="11"/>
      <c r="M372" s="11"/>
      <c r="N372" s="11"/>
      <c r="O372" s="43" t="n">
        <v>42901</v>
      </c>
      <c r="P372" s="11" t="s">
        <v>242</v>
      </c>
      <c r="Q372" s="11" t="n">
        <v>699036977</v>
      </c>
      <c r="R372" s="11" t="n">
        <v>60120</v>
      </c>
      <c r="S372" s="11" t="s">
        <v>1270</v>
      </c>
      <c r="T372" s="11"/>
      <c r="U372" s="11" t="n">
        <v>1</v>
      </c>
      <c r="V372" s="11" t="s">
        <v>233</v>
      </c>
      <c r="W372" s="11" t="s">
        <v>1268</v>
      </c>
      <c r="X372" s="11" t="s">
        <v>235</v>
      </c>
      <c r="Y372" s="11" t="n">
        <v>115</v>
      </c>
      <c r="Z372" s="11" t="s">
        <v>236</v>
      </c>
      <c r="AA372" s="11" t="n">
        <v>0</v>
      </c>
      <c r="AB372" s="11" t="n">
        <v>0</v>
      </c>
      <c r="AC372" s="11" t="n">
        <v>2</v>
      </c>
      <c r="AD372" s="11" t="s">
        <v>233</v>
      </c>
      <c r="AE372" s="11" t="s">
        <v>285</v>
      </c>
      <c r="AF372" s="11" t="s">
        <v>235</v>
      </c>
      <c r="AG372" s="11" t="n">
        <v>115</v>
      </c>
      <c r="AH372" s="11" t="s">
        <v>236</v>
      </c>
      <c r="AI372" s="11" t="n">
        <v>0</v>
      </c>
      <c r="AJ372" s="11" t="n">
        <v>0</v>
      </c>
      <c r="AK372" s="11" t="n">
        <v>3</v>
      </c>
      <c r="AL372" s="11" t="s">
        <v>233</v>
      </c>
      <c r="AM372" s="11" t="s">
        <v>237</v>
      </c>
      <c r="AN372" s="11" t="s">
        <v>235</v>
      </c>
      <c r="AO372" s="11" t="n">
        <v>115</v>
      </c>
      <c r="AP372" s="11" t="s">
        <v>236</v>
      </c>
      <c r="AQ372" s="11" t="n">
        <v>0</v>
      </c>
      <c r="AR372" s="11" t="n">
        <v>0</v>
      </c>
    </row>
    <row r="373" customFormat="false" ht="15.75" hidden="false" customHeight="false" outlineLevel="0" collapsed="false">
      <c r="A373" s="11" t="n">
        <v>94034008</v>
      </c>
      <c r="B373" s="11" t="s">
        <v>1271</v>
      </c>
      <c r="C373" s="11" t="n">
        <v>94034008</v>
      </c>
      <c r="D373" s="11" t="s">
        <v>1271</v>
      </c>
      <c r="E373" s="11" t="s">
        <v>799</v>
      </c>
      <c r="F373" s="11" t="s">
        <v>281</v>
      </c>
      <c r="G373" s="11" t="s">
        <v>321</v>
      </c>
      <c r="H373" s="11" t="s">
        <v>48</v>
      </c>
      <c r="I373" s="11" t="s">
        <v>253</v>
      </c>
      <c r="J373" s="11" t="s">
        <v>282</v>
      </c>
      <c r="K373" s="11" t="n">
        <v>330</v>
      </c>
      <c r="L373" s="11"/>
      <c r="M373" s="11"/>
      <c r="N373" s="11"/>
      <c r="O373" s="43" t="n">
        <v>44056</v>
      </c>
      <c r="P373" s="11" t="s">
        <v>231</v>
      </c>
      <c r="Q373" s="11" t="n">
        <v>785597881</v>
      </c>
      <c r="R373" s="11" t="n">
        <v>21700</v>
      </c>
      <c r="S373" s="11" t="s">
        <v>1272</v>
      </c>
      <c r="T373" s="11"/>
      <c r="U373" s="11" t="n">
        <v>1</v>
      </c>
      <c r="V373" s="11" t="s">
        <v>233</v>
      </c>
      <c r="W373" s="11" t="s">
        <v>1271</v>
      </c>
      <c r="X373" s="11" t="s">
        <v>235</v>
      </c>
      <c r="Y373" s="11" t="n">
        <v>110</v>
      </c>
      <c r="Z373" s="11" t="s">
        <v>236</v>
      </c>
      <c r="AA373" s="11" t="n">
        <v>0</v>
      </c>
      <c r="AB373" s="11" t="n">
        <v>0</v>
      </c>
      <c r="AC373" s="11" t="n">
        <v>2</v>
      </c>
      <c r="AD373" s="11" t="s">
        <v>233</v>
      </c>
      <c r="AE373" s="11" t="s">
        <v>285</v>
      </c>
      <c r="AF373" s="11" t="s">
        <v>235</v>
      </c>
      <c r="AG373" s="11" t="n">
        <v>110</v>
      </c>
      <c r="AH373" s="11" t="s">
        <v>236</v>
      </c>
      <c r="AI373" s="11" t="n">
        <v>0</v>
      </c>
      <c r="AJ373" s="11" t="n">
        <v>0</v>
      </c>
      <c r="AK373" s="11" t="n">
        <v>3</v>
      </c>
      <c r="AL373" s="11" t="s">
        <v>233</v>
      </c>
      <c r="AM373" s="11" t="s">
        <v>237</v>
      </c>
      <c r="AN373" s="11" t="s">
        <v>235</v>
      </c>
      <c r="AO373" s="11" t="n">
        <v>110</v>
      </c>
      <c r="AP373" s="11" t="s">
        <v>236</v>
      </c>
      <c r="AQ373" s="11" t="n">
        <v>0</v>
      </c>
      <c r="AR373" s="11" t="n">
        <v>0</v>
      </c>
    </row>
    <row r="374" customFormat="false" ht="15.75" hidden="false" customHeight="false" outlineLevel="0" collapsed="false">
      <c r="A374" s="11" t="n">
        <v>94033802</v>
      </c>
      <c r="B374" s="11" t="s">
        <v>1273</v>
      </c>
      <c r="C374" s="11" t="n">
        <v>94033802</v>
      </c>
      <c r="D374" s="11" t="s">
        <v>1273</v>
      </c>
      <c r="E374" s="11" t="s">
        <v>1274</v>
      </c>
      <c r="F374" s="11" t="s">
        <v>269</v>
      </c>
      <c r="G374" s="11" t="s">
        <v>325</v>
      </c>
      <c r="H374" s="11" t="s">
        <v>49</v>
      </c>
      <c r="I374" s="11" t="s">
        <v>257</v>
      </c>
      <c r="J374" s="11" t="s">
        <v>289</v>
      </c>
      <c r="K374" s="11" t="n">
        <v>360</v>
      </c>
      <c r="L374" s="11"/>
      <c r="M374" s="11"/>
      <c r="N374" s="11"/>
      <c r="O374" s="43" t="n">
        <v>41905</v>
      </c>
      <c r="P374" s="11" t="s">
        <v>231</v>
      </c>
      <c r="Q374" s="11" t="n">
        <v>692707970</v>
      </c>
      <c r="R374" s="11" t="n">
        <v>79160</v>
      </c>
      <c r="S374" s="11" t="s">
        <v>1275</v>
      </c>
      <c r="T374" s="11"/>
      <c r="U374" s="11" t="n">
        <v>1</v>
      </c>
      <c r="V374" s="11" t="s">
        <v>233</v>
      </c>
      <c r="W374" s="11" t="s">
        <v>1273</v>
      </c>
      <c r="X374" s="11" t="s">
        <v>235</v>
      </c>
      <c r="Y374" s="11" t="n">
        <v>120</v>
      </c>
      <c r="Z374" s="11" t="s">
        <v>236</v>
      </c>
      <c r="AA374" s="11" t="n">
        <v>0</v>
      </c>
      <c r="AB374" s="11" t="n">
        <v>0</v>
      </c>
      <c r="AC374" s="11" t="n">
        <v>2</v>
      </c>
      <c r="AD374" s="11" t="s">
        <v>233</v>
      </c>
      <c r="AE374" s="11" t="s">
        <v>285</v>
      </c>
      <c r="AF374" s="11" t="s">
        <v>235</v>
      </c>
      <c r="AG374" s="11" t="n">
        <v>120</v>
      </c>
      <c r="AH374" s="11" t="s">
        <v>236</v>
      </c>
      <c r="AI374" s="11" t="n">
        <v>0</v>
      </c>
      <c r="AJ374" s="11" t="n">
        <v>0</v>
      </c>
      <c r="AK374" s="11" t="n">
        <v>3</v>
      </c>
      <c r="AL374" s="11" t="s">
        <v>233</v>
      </c>
      <c r="AM374" s="11" t="s">
        <v>237</v>
      </c>
      <c r="AN374" s="11" t="s">
        <v>235</v>
      </c>
      <c r="AO374" s="11" t="n">
        <v>120</v>
      </c>
      <c r="AP374" s="11" t="s">
        <v>236</v>
      </c>
      <c r="AQ374" s="11" t="n">
        <v>0</v>
      </c>
      <c r="AR374" s="11" t="n">
        <v>0</v>
      </c>
    </row>
    <row r="375" customFormat="false" ht="15.75" hidden="false" customHeight="false" outlineLevel="0" collapsed="false">
      <c r="A375" s="11" t="n">
        <v>94032844</v>
      </c>
      <c r="B375" s="11" t="s">
        <v>1276</v>
      </c>
      <c r="C375" s="11" t="n">
        <v>94032844</v>
      </c>
      <c r="D375" s="11" t="s">
        <v>1276</v>
      </c>
      <c r="E375" s="11" t="s">
        <v>915</v>
      </c>
      <c r="F375" s="11" t="s">
        <v>253</v>
      </c>
      <c r="G375" s="11" t="s">
        <v>334</v>
      </c>
      <c r="H375" s="11" t="s">
        <v>28</v>
      </c>
      <c r="I375" s="11" t="s">
        <v>263</v>
      </c>
      <c r="J375" s="11" t="s">
        <v>295</v>
      </c>
      <c r="K375" s="11" t="n">
        <v>396</v>
      </c>
      <c r="L375" s="11"/>
      <c r="M375" s="11"/>
      <c r="N375" s="11"/>
      <c r="O375" s="43" t="n">
        <v>33473</v>
      </c>
      <c r="P375" s="11" t="s">
        <v>242</v>
      </c>
      <c r="Q375" s="11" t="n">
        <v>769561063</v>
      </c>
      <c r="R375" s="11" t="n">
        <v>71760</v>
      </c>
      <c r="S375" s="11" t="s">
        <v>1277</v>
      </c>
      <c r="T375" s="11"/>
      <c r="U375" s="11" t="n">
        <v>1</v>
      </c>
      <c r="V375" s="11" t="s">
        <v>233</v>
      </c>
      <c r="W375" s="11" t="s">
        <v>1276</v>
      </c>
      <c r="X375" s="11" t="s">
        <v>235</v>
      </c>
      <c r="Y375" s="11" t="n">
        <v>132</v>
      </c>
      <c r="Z375" s="11" t="s">
        <v>236</v>
      </c>
      <c r="AA375" s="11" t="n">
        <v>0</v>
      </c>
      <c r="AB375" s="11" t="n">
        <v>0</v>
      </c>
      <c r="AC375" s="11" t="n">
        <v>2</v>
      </c>
      <c r="AD375" s="11" t="s">
        <v>233</v>
      </c>
      <c r="AE375" s="11" t="s">
        <v>285</v>
      </c>
      <c r="AF375" s="11" t="s">
        <v>235</v>
      </c>
      <c r="AG375" s="11" t="n">
        <v>132</v>
      </c>
      <c r="AH375" s="11" t="s">
        <v>236</v>
      </c>
      <c r="AI375" s="11" t="n">
        <v>0</v>
      </c>
      <c r="AJ375" s="11" t="n">
        <v>0</v>
      </c>
      <c r="AK375" s="11" t="n">
        <v>3</v>
      </c>
      <c r="AL375" s="11" t="s">
        <v>233</v>
      </c>
      <c r="AM375" s="11" t="s">
        <v>237</v>
      </c>
      <c r="AN375" s="11" t="s">
        <v>235</v>
      </c>
      <c r="AO375" s="11" t="n">
        <v>132</v>
      </c>
      <c r="AP375" s="11" t="s">
        <v>236</v>
      </c>
      <c r="AQ375" s="11" t="n">
        <v>0</v>
      </c>
      <c r="AR375" s="11" t="n">
        <v>0</v>
      </c>
    </row>
    <row r="376" customFormat="false" ht="15.75" hidden="false" customHeight="false" outlineLevel="0" collapsed="false">
      <c r="A376" s="11" t="n">
        <v>94031979</v>
      </c>
      <c r="B376" s="11" t="s">
        <v>1278</v>
      </c>
      <c r="C376" s="11" t="n">
        <v>94031979</v>
      </c>
      <c r="D376" s="11" t="s">
        <v>1278</v>
      </c>
      <c r="E376" s="11" t="s">
        <v>918</v>
      </c>
      <c r="F376" s="11" t="s">
        <v>257</v>
      </c>
      <c r="G376" s="11" t="s">
        <v>230</v>
      </c>
      <c r="H376" s="11" t="s">
        <v>29</v>
      </c>
      <c r="I376" s="11" t="s">
        <v>294</v>
      </c>
      <c r="J376" s="11" t="s">
        <v>301</v>
      </c>
      <c r="K376" s="11" t="n">
        <v>360</v>
      </c>
      <c r="L376" s="11"/>
      <c r="M376" s="11"/>
      <c r="N376" s="11"/>
      <c r="O376" s="43" t="n">
        <v>44210</v>
      </c>
      <c r="P376" s="11" t="s">
        <v>242</v>
      </c>
      <c r="Q376" s="11" t="n">
        <v>639936139</v>
      </c>
      <c r="R376" s="11" t="n">
        <v>57530</v>
      </c>
      <c r="S376" s="11" t="s">
        <v>1279</v>
      </c>
      <c r="T376" s="11"/>
      <c r="U376" s="11" t="n">
        <v>1</v>
      </c>
      <c r="V376" s="11" t="s">
        <v>233</v>
      </c>
      <c r="W376" s="11" t="s">
        <v>1278</v>
      </c>
      <c r="X376" s="11" t="s">
        <v>235</v>
      </c>
      <c r="Y376" s="11" t="n">
        <v>120</v>
      </c>
      <c r="Z376" s="11" t="s">
        <v>236</v>
      </c>
      <c r="AA376" s="11" t="n">
        <v>0</v>
      </c>
      <c r="AB376" s="11" t="n">
        <v>0</v>
      </c>
      <c r="AC376" s="11" t="n">
        <v>2</v>
      </c>
      <c r="AD376" s="11" t="s">
        <v>233</v>
      </c>
      <c r="AE376" s="11" t="s">
        <v>285</v>
      </c>
      <c r="AF376" s="11" t="s">
        <v>235</v>
      </c>
      <c r="AG376" s="11" t="n">
        <v>120</v>
      </c>
      <c r="AH376" s="11" t="s">
        <v>236</v>
      </c>
      <c r="AI376" s="11" t="n">
        <v>0</v>
      </c>
      <c r="AJ376" s="11" t="n">
        <v>0</v>
      </c>
      <c r="AK376" s="11" t="n">
        <v>3</v>
      </c>
      <c r="AL376" s="11" t="s">
        <v>233</v>
      </c>
      <c r="AM376" s="11" t="s">
        <v>237</v>
      </c>
      <c r="AN376" s="11" t="s">
        <v>235</v>
      </c>
      <c r="AO376" s="11" t="n">
        <v>120</v>
      </c>
      <c r="AP376" s="11" t="s">
        <v>236</v>
      </c>
      <c r="AQ376" s="11" t="n">
        <v>0</v>
      </c>
      <c r="AR376" s="11" t="n">
        <v>0</v>
      </c>
    </row>
    <row r="377" customFormat="false" ht="15.75" hidden="false" customHeight="false" outlineLevel="0" collapsed="false">
      <c r="A377" s="11" t="n">
        <v>94031436</v>
      </c>
      <c r="B377" s="11" t="s">
        <v>1280</v>
      </c>
      <c r="C377" s="11" t="n">
        <v>94031436</v>
      </c>
      <c r="D377" s="11" t="s">
        <v>1280</v>
      </c>
      <c r="E377" s="11" t="s">
        <v>617</v>
      </c>
      <c r="F377" s="11" t="s">
        <v>281</v>
      </c>
      <c r="G377" s="11" t="s">
        <v>241</v>
      </c>
      <c r="H377" s="11" t="s">
        <v>41</v>
      </c>
      <c r="I377" s="11" t="s">
        <v>300</v>
      </c>
      <c r="J377" s="11" t="s">
        <v>306</v>
      </c>
      <c r="K377" s="11" t="n">
        <v>396</v>
      </c>
      <c r="L377" s="11"/>
      <c r="M377" s="11"/>
      <c r="N377" s="11"/>
      <c r="O377" s="43" t="n">
        <v>32144</v>
      </c>
      <c r="P377" s="11" t="s">
        <v>231</v>
      </c>
      <c r="Q377" s="11" t="n">
        <v>725579314</v>
      </c>
      <c r="R377" s="11" t="n">
        <v>52310</v>
      </c>
      <c r="S377" s="11" t="s">
        <v>1281</v>
      </c>
      <c r="T377" s="11"/>
      <c r="U377" s="11" t="n">
        <v>1</v>
      </c>
      <c r="V377" s="11" t="s">
        <v>233</v>
      </c>
      <c r="W377" s="11" t="s">
        <v>1280</v>
      </c>
      <c r="X377" s="11" t="s">
        <v>235</v>
      </c>
      <c r="Y377" s="11" t="n">
        <v>132</v>
      </c>
      <c r="Z377" s="11" t="s">
        <v>236</v>
      </c>
      <c r="AA377" s="11" t="n">
        <v>0</v>
      </c>
      <c r="AB377" s="11" t="n">
        <v>0</v>
      </c>
      <c r="AC377" s="11" t="n">
        <v>2</v>
      </c>
      <c r="AD377" s="11" t="s">
        <v>233</v>
      </c>
      <c r="AE377" s="11" t="s">
        <v>285</v>
      </c>
      <c r="AF377" s="11" t="s">
        <v>235</v>
      </c>
      <c r="AG377" s="11" t="n">
        <v>132</v>
      </c>
      <c r="AH377" s="11" t="s">
        <v>236</v>
      </c>
      <c r="AI377" s="11" t="n">
        <v>0</v>
      </c>
      <c r="AJ377" s="11" t="n">
        <v>0</v>
      </c>
      <c r="AK377" s="11" t="n">
        <v>3</v>
      </c>
      <c r="AL377" s="11" t="s">
        <v>233</v>
      </c>
      <c r="AM377" s="11" t="s">
        <v>237</v>
      </c>
      <c r="AN377" s="11" t="s">
        <v>418</v>
      </c>
      <c r="AO377" s="11" t="n">
        <v>132</v>
      </c>
      <c r="AP377" s="11" t="s">
        <v>419</v>
      </c>
      <c r="AQ377" s="11" t="n">
        <v>0</v>
      </c>
      <c r="AR377" s="11" t="n">
        <v>0</v>
      </c>
    </row>
    <row r="378" customFormat="false" ht="15.75" hidden="false" customHeight="false" outlineLevel="0" collapsed="false">
      <c r="A378" s="11" t="n">
        <v>94029486</v>
      </c>
      <c r="B378" s="11" t="s">
        <v>1282</v>
      </c>
      <c r="C378" s="11" t="n">
        <v>94029485</v>
      </c>
      <c r="D378" s="11" t="s">
        <v>1282</v>
      </c>
      <c r="E378" s="11" t="s">
        <v>1283</v>
      </c>
      <c r="F378" s="11" t="s">
        <v>263</v>
      </c>
      <c r="G378" s="11" t="s">
        <v>248</v>
      </c>
      <c r="H378" s="11" t="s">
        <v>52</v>
      </c>
      <c r="I378" s="11" t="s">
        <v>269</v>
      </c>
      <c r="J378" s="11" t="s">
        <v>313</v>
      </c>
      <c r="K378" s="11" t="n">
        <v>360</v>
      </c>
      <c r="L378" s="11"/>
      <c r="M378" s="11"/>
      <c r="N378" s="11"/>
      <c r="O378" s="43" t="n">
        <v>41376</v>
      </c>
      <c r="P378" s="11" t="s">
        <v>242</v>
      </c>
      <c r="Q378" s="11" t="n">
        <v>726585442</v>
      </c>
      <c r="R378" s="11" t="n">
        <v>39250</v>
      </c>
      <c r="S378" s="11" t="s">
        <v>1284</v>
      </c>
      <c r="T378" s="11"/>
      <c r="U378" s="11" t="n">
        <v>1</v>
      </c>
      <c r="V378" s="11" t="s">
        <v>233</v>
      </c>
      <c r="W378" s="11" t="s">
        <v>1282</v>
      </c>
      <c r="X378" s="11" t="s">
        <v>235</v>
      </c>
      <c r="Y378" s="11" t="n">
        <v>120</v>
      </c>
      <c r="Z378" s="11" t="s">
        <v>236</v>
      </c>
      <c r="AA378" s="11" t="n">
        <v>0</v>
      </c>
      <c r="AB378" s="11" t="n">
        <v>0</v>
      </c>
      <c r="AC378" s="11" t="n">
        <v>2</v>
      </c>
      <c r="AD378" s="11" t="s">
        <v>233</v>
      </c>
      <c r="AE378" s="11" t="s">
        <v>285</v>
      </c>
      <c r="AF378" s="11" t="s">
        <v>235</v>
      </c>
      <c r="AG378" s="11" t="n">
        <v>120</v>
      </c>
      <c r="AH378" s="11" t="s">
        <v>236</v>
      </c>
      <c r="AI378" s="11" t="n">
        <v>0</v>
      </c>
      <c r="AJ378" s="11" t="n">
        <v>0</v>
      </c>
      <c r="AK378" s="11" t="n">
        <v>3</v>
      </c>
      <c r="AL378" s="11" t="s">
        <v>233</v>
      </c>
      <c r="AM378" s="11" t="s">
        <v>237</v>
      </c>
      <c r="AN378" s="11" t="s">
        <v>235</v>
      </c>
      <c r="AO378" s="11" t="n">
        <v>120</v>
      </c>
      <c r="AP378" s="11" t="s">
        <v>236</v>
      </c>
      <c r="AQ378" s="11" t="n">
        <v>0</v>
      </c>
      <c r="AR378" s="11" t="n">
        <v>0</v>
      </c>
    </row>
    <row r="379" customFormat="false" ht="15.75" hidden="false" customHeight="false" outlineLevel="0" collapsed="false">
      <c r="A379" s="11" t="n">
        <v>94029485</v>
      </c>
      <c r="B379" s="11" t="s">
        <v>1282</v>
      </c>
      <c r="C379" s="11" t="n">
        <v>94029485</v>
      </c>
      <c r="D379" s="11" t="s">
        <v>1282</v>
      </c>
      <c r="E379" s="11" t="s">
        <v>1283</v>
      </c>
      <c r="F379" s="11" t="s">
        <v>263</v>
      </c>
      <c r="G379" s="11" t="s">
        <v>248</v>
      </c>
      <c r="H379" s="11" t="s">
        <v>50</v>
      </c>
      <c r="I379" s="11" t="s">
        <v>275</v>
      </c>
      <c r="J379" s="11" t="s">
        <v>313</v>
      </c>
      <c r="K379" s="11" t="n">
        <v>396</v>
      </c>
      <c r="L379" s="11"/>
      <c r="M379" s="11"/>
      <c r="N379" s="11"/>
      <c r="O379" s="43" t="n">
        <v>40961</v>
      </c>
      <c r="P379" s="11" t="s">
        <v>242</v>
      </c>
      <c r="Q379" s="11" t="n">
        <v>616313041</v>
      </c>
      <c r="R379" s="11" t="n">
        <v>55400</v>
      </c>
      <c r="S379" s="11" t="s">
        <v>1285</v>
      </c>
      <c r="T379" s="11"/>
      <c r="U379" s="11" t="n">
        <v>1</v>
      </c>
      <c r="V379" s="11" t="s">
        <v>233</v>
      </c>
      <c r="W379" s="11" t="s">
        <v>1282</v>
      </c>
      <c r="X379" s="11" t="s">
        <v>235</v>
      </c>
      <c r="Y379" s="11" t="n">
        <v>132</v>
      </c>
      <c r="Z379" s="11" t="s">
        <v>236</v>
      </c>
      <c r="AA379" s="11" t="n">
        <v>0</v>
      </c>
      <c r="AB379" s="11" t="n">
        <v>0</v>
      </c>
      <c r="AC379" s="11" t="n">
        <v>2</v>
      </c>
      <c r="AD379" s="11" t="s">
        <v>233</v>
      </c>
      <c r="AE379" s="11" t="s">
        <v>285</v>
      </c>
      <c r="AF379" s="11" t="s">
        <v>235</v>
      </c>
      <c r="AG379" s="11" t="n">
        <v>132</v>
      </c>
      <c r="AH379" s="11" t="s">
        <v>236</v>
      </c>
      <c r="AI379" s="11" t="n">
        <v>0</v>
      </c>
      <c r="AJ379" s="11" t="n">
        <v>0</v>
      </c>
      <c r="AK379" s="11" t="n">
        <v>3</v>
      </c>
      <c r="AL379" s="11" t="s">
        <v>233</v>
      </c>
      <c r="AM379" s="11" t="s">
        <v>237</v>
      </c>
      <c r="AN379" s="11" t="s">
        <v>235</v>
      </c>
      <c r="AO379" s="11" t="n">
        <v>132</v>
      </c>
      <c r="AP379" s="11" t="s">
        <v>236</v>
      </c>
      <c r="AQ379" s="11" t="n">
        <v>0</v>
      </c>
      <c r="AR379" s="11" t="n">
        <v>0</v>
      </c>
    </row>
    <row r="380" customFormat="false" ht="15.75" hidden="false" customHeight="false" outlineLevel="0" collapsed="false">
      <c r="A380" s="11" t="n">
        <v>94029158</v>
      </c>
      <c r="B380" s="11" t="s">
        <v>1286</v>
      </c>
      <c r="C380" s="11" t="n">
        <v>94029157</v>
      </c>
      <c r="D380" s="11" t="s">
        <v>1286</v>
      </c>
      <c r="E380" s="11" t="s">
        <v>759</v>
      </c>
      <c r="F380" s="11" t="s">
        <v>263</v>
      </c>
      <c r="G380" s="11" t="s">
        <v>258</v>
      </c>
      <c r="H380" s="11" t="s">
        <v>48</v>
      </c>
      <c r="I380" s="11" t="s">
        <v>229</v>
      </c>
      <c r="J380" s="11" t="s">
        <v>321</v>
      </c>
      <c r="K380" s="11" t="n">
        <v>330</v>
      </c>
      <c r="L380" s="11"/>
      <c r="M380" s="11"/>
      <c r="N380" s="11"/>
      <c r="O380" s="43" t="n">
        <v>44094</v>
      </c>
      <c r="P380" s="11" t="s">
        <v>242</v>
      </c>
      <c r="Q380" s="11" t="n">
        <v>734326811</v>
      </c>
      <c r="R380" s="11" t="n">
        <v>89150</v>
      </c>
      <c r="S380" s="11" t="s">
        <v>1287</v>
      </c>
      <c r="T380" s="11"/>
      <c r="U380" s="11" t="n">
        <v>1</v>
      </c>
      <c r="V380" s="11" t="s">
        <v>233</v>
      </c>
      <c r="W380" s="11" t="s">
        <v>1286</v>
      </c>
      <c r="X380" s="11" t="s">
        <v>235</v>
      </c>
      <c r="Y380" s="11" t="n">
        <v>110</v>
      </c>
      <c r="Z380" s="11" t="s">
        <v>236</v>
      </c>
      <c r="AA380" s="11" t="n">
        <v>0</v>
      </c>
      <c r="AB380" s="11" t="n">
        <v>0</v>
      </c>
      <c r="AC380" s="11" t="n">
        <v>2</v>
      </c>
      <c r="AD380" s="11" t="s">
        <v>233</v>
      </c>
      <c r="AE380" s="11" t="s">
        <v>285</v>
      </c>
      <c r="AF380" s="11" t="s">
        <v>235</v>
      </c>
      <c r="AG380" s="11" t="n">
        <v>110</v>
      </c>
      <c r="AH380" s="11" t="s">
        <v>236</v>
      </c>
      <c r="AI380" s="11" t="n">
        <v>0</v>
      </c>
      <c r="AJ380" s="11" t="n">
        <v>0</v>
      </c>
      <c r="AK380" s="11" t="n">
        <v>3</v>
      </c>
      <c r="AL380" s="11" t="s">
        <v>233</v>
      </c>
      <c r="AM380" s="11" t="s">
        <v>237</v>
      </c>
      <c r="AN380" s="11" t="s">
        <v>235</v>
      </c>
      <c r="AO380" s="11" t="n">
        <v>110</v>
      </c>
      <c r="AP380" s="11" t="s">
        <v>236</v>
      </c>
      <c r="AQ380" s="11" t="n">
        <v>0</v>
      </c>
      <c r="AR380" s="11" t="n">
        <v>0</v>
      </c>
    </row>
    <row r="381" customFormat="false" ht="15.75" hidden="false" customHeight="false" outlineLevel="0" collapsed="false">
      <c r="A381" s="11" t="n">
        <v>94029157</v>
      </c>
      <c r="B381" s="11" t="s">
        <v>1286</v>
      </c>
      <c r="C381" s="11" t="n">
        <v>94029157</v>
      </c>
      <c r="D381" s="11" t="s">
        <v>1286</v>
      </c>
      <c r="E381" s="11" t="s">
        <v>759</v>
      </c>
      <c r="F381" s="11" t="s">
        <v>263</v>
      </c>
      <c r="G381" s="11" t="s">
        <v>258</v>
      </c>
      <c r="H381" s="11" t="s">
        <v>47</v>
      </c>
      <c r="I381" s="11" t="s">
        <v>312</v>
      </c>
      <c r="J381" s="11" t="s">
        <v>321</v>
      </c>
      <c r="K381" s="11" t="n">
        <v>330</v>
      </c>
      <c r="L381" s="11"/>
      <c r="M381" s="11"/>
      <c r="N381" s="11"/>
      <c r="O381" s="43" t="n">
        <v>44722</v>
      </c>
      <c r="P381" s="11" t="s">
        <v>231</v>
      </c>
      <c r="Q381" s="11" t="n">
        <v>716155352</v>
      </c>
      <c r="R381" s="11" t="n">
        <v>8310</v>
      </c>
      <c r="S381" s="11" t="s">
        <v>1288</v>
      </c>
      <c r="T381" s="11"/>
      <c r="U381" s="11" t="n">
        <v>1</v>
      </c>
      <c r="V381" s="11" t="s">
        <v>233</v>
      </c>
      <c r="W381" s="11" t="s">
        <v>1286</v>
      </c>
      <c r="X381" s="11" t="s">
        <v>235</v>
      </c>
      <c r="Y381" s="11" t="n">
        <v>110</v>
      </c>
      <c r="Z381" s="11" t="s">
        <v>236</v>
      </c>
      <c r="AA381" s="11" t="n">
        <v>0</v>
      </c>
      <c r="AB381" s="11" t="n">
        <v>0</v>
      </c>
      <c r="AC381" s="11" t="n">
        <v>2</v>
      </c>
      <c r="AD381" s="11" t="s">
        <v>233</v>
      </c>
      <c r="AE381" s="11" t="s">
        <v>285</v>
      </c>
      <c r="AF381" s="11" t="s">
        <v>235</v>
      </c>
      <c r="AG381" s="11" t="n">
        <v>110</v>
      </c>
      <c r="AH381" s="11" t="s">
        <v>236</v>
      </c>
      <c r="AI381" s="11" t="n">
        <v>0</v>
      </c>
      <c r="AJ381" s="11" t="n">
        <v>0</v>
      </c>
      <c r="AK381" s="11" t="n">
        <v>3</v>
      </c>
      <c r="AL381" s="11" t="s">
        <v>233</v>
      </c>
      <c r="AM381" s="11" t="s">
        <v>237</v>
      </c>
      <c r="AN381" s="11" t="s">
        <v>235</v>
      </c>
      <c r="AO381" s="11" t="n">
        <v>110</v>
      </c>
      <c r="AP381" s="11" t="s">
        <v>236</v>
      </c>
      <c r="AQ381" s="11" t="n">
        <v>0</v>
      </c>
      <c r="AR381" s="11" t="n">
        <v>0</v>
      </c>
    </row>
    <row r="382" customFormat="false" ht="15.75" hidden="false" customHeight="false" outlineLevel="0" collapsed="false">
      <c r="A382" s="11" t="n">
        <v>94029011</v>
      </c>
      <c r="B382" s="11" t="s">
        <v>1289</v>
      </c>
      <c r="C382" s="11" t="n">
        <v>94029011</v>
      </c>
      <c r="D382" s="11" t="s">
        <v>1289</v>
      </c>
      <c r="E382" s="11" t="s">
        <v>1290</v>
      </c>
      <c r="F382" s="11" t="s">
        <v>269</v>
      </c>
      <c r="G382" s="11" t="s">
        <v>264</v>
      </c>
      <c r="H382" s="11" t="s">
        <v>48</v>
      </c>
      <c r="I382" s="11" t="s">
        <v>281</v>
      </c>
      <c r="J382" s="11" t="s">
        <v>325</v>
      </c>
      <c r="K382" s="11" t="n">
        <v>330</v>
      </c>
      <c r="L382" s="11"/>
      <c r="M382" s="11"/>
      <c r="N382" s="11"/>
      <c r="O382" s="43" t="n">
        <v>44090</v>
      </c>
      <c r="P382" s="11" t="s">
        <v>231</v>
      </c>
      <c r="Q382" s="11" t="n">
        <v>789777949</v>
      </c>
      <c r="R382" s="11" t="n">
        <v>47340</v>
      </c>
      <c r="S382" s="11" t="s">
        <v>1291</v>
      </c>
      <c r="T382" s="11"/>
      <c r="U382" s="11" t="n">
        <v>1</v>
      </c>
      <c r="V382" s="11" t="s">
        <v>233</v>
      </c>
      <c r="W382" s="11" t="s">
        <v>1289</v>
      </c>
      <c r="X382" s="11" t="s">
        <v>235</v>
      </c>
      <c r="Y382" s="11" t="n">
        <v>110</v>
      </c>
      <c r="Z382" s="11" t="s">
        <v>236</v>
      </c>
      <c r="AA382" s="11" t="n">
        <v>0</v>
      </c>
      <c r="AB382" s="11" t="n">
        <v>0</v>
      </c>
      <c r="AC382" s="11" t="n">
        <v>2</v>
      </c>
      <c r="AD382" s="11" t="s">
        <v>233</v>
      </c>
      <c r="AE382" s="11" t="s">
        <v>285</v>
      </c>
      <c r="AF382" s="11" t="s">
        <v>235</v>
      </c>
      <c r="AG382" s="11" t="n">
        <v>110</v>
      </c>
      <c r="AH382" s="11" t="s">
        <v>236</v>
      </c>
      <c r="AI382" s="11" t="n">
        <v>0</v>
      </c>
      <c r="AJ382" s="11" t="n">
        <v>0</v>
      </c>
      <c r="AK382" s="11" t="n">
        <v>3</v>
      </c>
      <c r="AL382" s="11" t="s">
        <v>233</v>
      </c>
      <c r="AM382" s="11" t="s">
        <v>237</v>
      </c>
      <c r="AN382" s="11" t="s">
        <v>235</v>
      </c>
      <c r="AO382" s="11" t="n">
        <v>110</v>
      </c>
      <c r="AP382" s="11" t="s">
        <v>236</v>
      </c>
      <c r="AQ382" s="11" t="n">
        <v>0</v>
      </c>
      <c r="AR382" s="11" t="n">
        <v>0</v>
      </c>
    </row>
    <row r="383" customFormat="false" ht="15.75" hidden="false" customHeight="false" outlineLevel="0" collapsed="false">
      <c r="A383" s="11" t="n">
        <v>94028181</v>
      </c>
      <c r="B383" s="11" t="s">
        <v>1292</v>
      </c>
      <c r="C383" s="11" t="n">
        <v>94028179</v>
      </c>
      <c r="D383" s="11" t="s">
        <v>1292</v>
      </c>
      <c r="E383" s="11" t="s">
        <v>1293</v>
      </c>
      <c r="F383" s="11" t="s">
        <v>275</v>
      </c>
      <c r="G383" s="11" t="s">
        <v>270</v>
      </c>
      <c r="H383" s="11"/>
      <c r="I383" s="11"/>
      <c r="J383" s="11"/>
      <c r="K383" s="11" t="n">
        <v>20</v>
      </c>
      <c r="L383" s="11" t="n">
        <v>20</v>
      </c>
      <c r="M383" s="11"/>
      <c r="N383" s="11"/>
      <c r="O383" s="11"/>
      <c r="P383" s="11"/>
      <c r="Q383" s="11" t="n">
        <v>622200564</v>
      </c>
      <c r="R383" s="11" t="n">
        <v>35190</v>
      </c>
      <c r="S383" s="11" t="s">
        <v>1294</v>
      </c>
      <c r="T383" s="11"/>
      <c r="U383" s="11" t="n">
        <v>1</v>
      </c>
      <c r="V383" s="11" t="s">
        <v>233</v>
      </c>
      <c r="W383" s="11" t="s">
        <v>1292</v>
      </c>
      <c r="X383" s="11" t="s">
        <v>235</v>
      </c>
      <c r="Y383" s="11" t="n">
        <v>20</v>
      </c>
      <c r="Z383" s="11" t="s">
        <v>236</v>
      </c>
      <c r="AA383" s="11" t="n">
        <v>0</v>
      </c>
      <c r="AB383" s="11" t="n">
        <v>0</v>
      </c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</row>
    <row r="384" customFormat="false" ht="15.75" hidden="false" customHeight="false" outlineLevel="0" collapsed="false">
      <c r="A384" s="11" t="n">
        <v>94028180</v>
      </c>
      <c r="B384" s="11" t="s">
        <v>1292</v>
      </c>
      <c r="C384" s="11" t="n">
        <v>94028179</v>
      </c>
      <c r="D384" s="11" t="s">
        <v>1292</v>
      </c>
      <c r="E384" s="11" t="s">
        <v>1293</v>
      </c>
      <c r="F384" s="11" t="s">
        <v>275</v>
      </c>
      <c r="G384" s="11" t="s">
        <v>270</v>
      </c>
      <c r="H384" s="11" t="s">
        <v>48</v>
      </c>
      <c r="I384" s="11" t="s">
        <v>288</v>
      </c>
      <c r="J384" s="11" t="s">
        <v>334</v>
      </c>
      <c r="K384" s="11" t="n">
        <v>330</v>
      </c>
      <c r="L384" s="11"/>
      <c r="M384" s="11"/>
      <c r="N384" s="11"/>
      <c r="O384" s="44" t="n">
        <v>44161</v>
      </c>
      <c r="P384" s="11" t="s">
        <v>242</v>
      </c>
      <c r="Q384" s="11" t="n">
        <v>741418896</v>
      </c>
      <c r="R384" s="11" t="n">
        <v>10170</v>
      </c>
      <c r="S384" s="11" t="s">
        <v>1295</v>
      </c>
      <c r="T384" s="11"/>
      <c r="U384" s="11" t="n">
        <v>1</v>
      </c>
      <c r="V384" s="11" t="s">
        <v>233</v>
      </c>
      <c r="W384" s="11" t="s">
        <v>1292</v>
      </c>
      <c r="X384" s="11" t="s">
        <v>235</v>
      </c>
      <c r="Y384" s="11" t="n">
        <v>110</v>
      </c>
      <c r="Z384" s="11" t="s">
        <v>236</v>
      </c>
      <c r="AA384" s="11" t="n">
        <v>0</v>
      </c>
      <c r="AB384" s="11" t="n">
        <v>0</v>
      </c>
      <c r="AC384" s="11" t="n">
        <v>2</v>
      </c>
      <c r="AD384" s="11" t="s">
        <v>233</v>
      </c>
      <c r="AE384" s="11" t="s">
        <v>285</v>
      </c>
      <c r="AF384" s="11" t="s">
        <v>235</v>
      </c>
      <c r="AG384" s="11" t="n">
        <v>110</v>
      </c>
      <c r="AH384" s="11" t="s">
        <v>236</v>
      </c>
      <c r="AI384" s="11" t="n">
        <v>0</v>
      </c>
      <c r="AJ384" s="11" t="n">
        <v>0</v>
      </c>
      <c r="AK384" s="11" t="n">
        <v>3</v>
      </c>
      <c r="AL384" s="11" t="s">
        <v>233</v>
      </c>
      <c r="AM384" s="11" t="s">
        <v>237</v>
      </c>
      <c r="AN384" s="11" t="s">
        <v>235</v>
      </c>
      <c r="AO384" s="11" t="n">
        <v>110</v>
      </c>
      <c r="AP384" s="11" t="s">
        <v>236</v>
      </c>
      <c r="AQ384" s="11" t="n">
        <v>0</v>
      </c>
      <c r="AR384" s="11" t="n">
        <v>0</v>
      </c>
    </row>
    <row r="385" customFormat="false" ht="15.75" hidden="false" customHeight="false" outlineLevel="0" collapsed="false">
      <c r="A385" s="11" t="n">
        <v>94028179</v>
      </c>
      <c r="B385" s="11" t="s">
        <v>1292</v>
      </c>
      <c r="C385" s="11" t="n">
        <v>94028179</v>
      </c>
      <c r="D385" s="11" t="s">
        <v>1292</v>
      </c>
      <c r="E385" s="11" t="s">
        <v>1293</v>
      </c>
      <c r="F385" s="11" t="s">
        <v>275</v>
      </c>
      <c r="G385" s="11" t="s">
        <v>270</v>
      </c>
      <c r="H385" s="11" t="s">
        <v>44</v>
      </c>
      <c r="I385" s="11" t="s">
        <v>294</v>
      </c>
      <c r="J385" s="11" t="s">
        <v>334</v>
      </c>
      <c r="K385" s="11" t="n">
        <v>345</v>
      </c>
      <c r="L385" s="11"/>
      <c r="M385" s="11"/>
      <c r="N385" s="11"/>
      <c r="O385" s="43" t="n">
        <v>42923</v>
      </c>
      <c r="P385" s="11" t="s">
        <v>242</v>
      </c>
      <c r="Q385" s="11" t="n">
        <v>716095481</v>
      </c>
      <c r="R385" s="11" t="n">
        <v>78740</v>
      </c>
      <c r="S385" s="11" t="s">
        <v>1296</v>
      </c>
      <c r="T385" s="11"/>
      <c r="U385" s="11" t="n">
        <v>1</v>
      </c>
      <c r="V385" s="11" t="s">
        <v>233</v>
      </c>
      <c r="W385" s="11" t="s">
        <v>1292</v>
      </c>
      <c r="X385" s="11" t="s">
        <v>235</v>
      </c>
      <c r="Y385" s="11" t="n">
        <v>115</v>
      </c>
      <c r="Z385" s="11" t="s">
        <v>236</v>
      </c>
      <c r="AA385" s="11" t="n">
        <v>0</v>
      </c>
      <c r="AB385" s="11" t="n">
        <v>0</v>
      </c>
      <c r="AC385" s="11" t="n">
        <v>2</v>
      </c>
      <c r="AD385" s="11" t="s">
        <v>233</v>
      </c>
      <c r="AE385" s="11" t="s">
        <v>285</v>
      </c>
      <c r="AF385" s="11" t="s">
        <v>235</v>
      </c>
      <c r="AG385" s="11" t="n">
        <v>115</v>
      </c>
      <c r="AH385" s="11" t="s">
        <v>236</v>
      </c>
      <c r="AI385" s="11" t="n">
        <v>0</v>
      </c>
      <c r="AJ385" s="11" t="n">
        <v>0</v>
      </c>
      <c r="AK385" s="11" t="n">
        <v>3</v>
      </c>
      <c r="AL385" s="11" t="s">
        <v>233</v>
      </c>
      <c r="AM385" s="11" t="s">
        <v>237</v>
      </c>
      <c r="AN385" s="11" t="s">
        <v>235</v>
      </c>
      <c r="AO385" s="11" t="n">
        <v>115</v>
      </c>
      <c r="AP385" s="11" t="s">
        <v>236</v>
      </c>
      <c r="AQ385" s="11" t="n">
        <v>0</v>
      </c>
      <c r="AR385" s="11" t="n">
        <v>0</v>
      </c>
    </row>
    <row r="386" customFormat="false" ht="15.75" hidden="false" customHeight="false" outlineLevel="0" collapsed="false">
      <c r="A386" s="11" t="n">
        <v>94028003</v>
      </c>
      <c r="B386" s="11" t="s">
        <v>1297</v>
      </c>
      <c r="C386" s="11" t="n">
        <v>94028002</v>
      </c>
      <c r="D386" s="11" t="s">
        <v>1297</v>
      </c>
      <c r="E386" s="11" t="s">
        <v>891</v>
      </c>
      <c r="F386" s="11" t="s">
        <v>281</v>
      </c>
      <c r="G386" s="11" t="s">
        <v>276</v>
      </c>
      <c r="H386" s="11" t="s">
        <v>41</v>
      </c>
      <c r="I386" s="11" t="s">
        <v>300</v>
      </c>
      <c r="J386" s="11" t="s">
        <v>230</v>
      </c>
      <c r="K386" s="11" t="n">
        <v>396</v>
      </c>
      <c r="L386" s="11"/>
      <c r="M386" s="11"/>
      <c r="N386" s="11"/>
      <c r="O386" s="43" t="n">
        <v>35178</v>
      </c>
      <c r="P386" s="11" t="s">
        <v>242</v>
      </c>
      <c r="Q386" s="11" t="n">
        <v>724855822</v>
      </c>
      <c r="R386" s="11" t="n">
        <v>29460</v>
      </c>
      <c r="S386" s="11" t="s">
        <v>1298</v>
      </c>
      <c r="T386" s="11"/>
      <c r="U386" s="11" t="n">
        <v>1</v>
      </c>
      <c r="V386" s="11" t="s">
        <v>233</v>
      </c>
      <c r="W386" s="11" t="s">
        <v>1297</v>
      </c>
      <c r="X386" s="11"/>
      <c r="Y386" s="11" t="n">
        <v>132</v>
      </c>
      <c r="Z386" s="11" t="s">
        <v>363</v>
      </c>
      <c r="AA386" s="11" t="n">
        <v>1</v>
      </c>
      <c r="AB386" s="11" t="n">
        <v>237.6</v>
      </c>
      <c r="AC386" s="11" t="n">
        <v>2</v>
      </c>
      <c r="AD386" s="11" t="s">
        <v>233</v>
      </c>
      <c r="AE386" s="11" t="s">
        <v>285</v>
      </c>
      <c r="AF386" s="11"/>
      <c r="AG386" s="11" t="n">
        <v>132</v>
      </c>
      <c r="AH386" s="11" t="s">
        <v>364</v>
      </c>
      <c r="AI386" s="11" t="n">
        <v>0</v>
      </c>
      <c r="AJ386" s="11" t="n">
        <v>0</v>
      </c>
      <c r="AK386" s="11" t="n">
        <v>3</v>
      </c>
      <c r="AL386" s="11" t="s">
        <v>233</v>
      </c>
      <c r="AM386" s="11" t="s">
        <v>237</v>
      </c>
      <c r="AN386" s="11"/>
      <c r="AO386" s="11" t="n">
        <v>132</v>
      </c>
      <c r="AP386" s="11" t="s">
        <v>364</v>
      </c>
      <c r="AQ386" s="11" t="n">
        <v>0</v>
      </c>
      <c r="AR386" s="11" t="n">
        <v>0</v>
      </c>
    </row>
    <row r="387" customFormat="false" ht="15.75" hidden="false" customHeight="false" outlineLevel="0" collapsed="false">
      <c r="A387" s="11" t="n">
        <v>94028002</v>
      </c>
      <c r="B387" s="11" t="s">
        <v>1297</v>
      </c>
      <c r="C387" s="11" t="n">
        <v>94028002</v>
      </c>
      <c r="D387" s="11" t="s">
        <v>1297</v>
      </c>
      <c r="E387" s="11" t="s">
        <v>891</v>
      </c>
      <c r="F387" s="11" t="s">
        <v>281</v>
      </c>
      <c r="G387" s="11" t="s">
        <v>276</v>
      </c>
      <c r="H387" s="11" t="s">
        <v>25</v>
      </c>
      <c r="I387" s="11" t="s">
        <v>300</v>
      </c>
      <c r="J387" s="11" t="s">
        <v>230</v>
      </c>
      <c r="K387" s="11" t="n">
        <v>316.8</v>
      </c>
      <c r="L387" s="11"/>
      <c r="M387" s="11" t="s">
        <v>987</v>
      </c>
      <c r="N387" s="11" t="n">
        <v>79.2</v>
      </c>
      <c r="O387" s="43" t="n">
        <v>35178</v>
      </c>
      <c r="P387" s="11" t="s">
        <v>242</v>
      </c>
      <c r="Q387" s="11" t="n">
        <v>793423945</v>
      </c>
      <c r="R387" s="11" t="n">
        <v>58700</v>
      </c>
      <c r="S387" s="11" t="s">
        <v>1299</v>
      </c>
      <c r="T387" s="11"/>
      <c r="U387" s="11" t="n">
        <v>1</v>
      </c>
      <c r="V387" s="11" t="s">
        <v>233</v>
      </c>
      <c r="W387" s="11" t="s">
        <v>1297</v>
      </c>
      <c r="X387" s="11"/>
      <c r="Y387" s="11" t="n">
        <v>105.6</v>
      </c>
      <c r="Z387" s="11" t="s">
        <v>363</v>
      </c>
      <c r="AA387" s="11" t="n">
        <v>1</v>
      </c>
      <c r="AB387" s="11" t="n">
        <v>237.6</v>
      </c>
      <c r="AC387" s="11" t="n">
        <v>2</v>
      </c>
      <c r="AD387" s="11" t="s">
        <v>233</v>
      </c>
      <c r="AE387" s="11" t="s">
        <v>285</v>
      </c>
      <c r="AF387" s="11"/>
      <c r="AG387" s="11" t="n">
        <v>105.6</v>
      </c>
      <c r="AH387" s="11" t="s">
        <v>364</v>
      </c>
      <c r="AI387" s="11" t="n">
        <v>0</v>
      </c>
      <c r="AJ387" s="11" t="n">
        <v>0</v>
      </c>
      <c r="AK387" s="11" t="n">
        <v>3</v>
      </c>
      <c r="AL387" s="11" t="s">
        <v>233</v>
      </c>
      <c r="AM387" s="11" t="s">
        <v>237</v>
      </c>
      <c r="AN387" s="11"/>
      <c r="AO387" s="11" t="n">
        <v>105.6</v>
      </c>
      <c r="AP387" s="11" t="s">
        <v>364</v>
      </c>
      <c r="AQ387" s="11" t="n">
        <v>0</v>
      </c>
      <c r="AR387" s="11" t="n">
        <v>0</v>
      </c>
    </row>
    <row r="388" customFormat="false" ht="15.75" hidden="false" customHeight="false" outlineLevel="0" collapsed="false">
      <c r="A388" s="11" t="n">
        <v>94027719</v>
      </c>
      <c r="B388" s="11" t="s">
        <v>1300</v>
      </c>
      <c r="C388" s="11" t="n">
        <v>94027717</v>
      </c>
      <c r="D388" s="11" t="s">
        <v>1300</v>
      </c>
      <c r="E388" s="11" t="s">
        <v>940</v>
      </c>
      <c r="F388" s="11" t="s">
        <v>288</v>
      </c>
      <c r="G388" s="11" t="s">
        <v>282</v>
      </c>
      <c r="H388" s="11" t="s">
        <v>51</v>
      </c>
      <c r="I388" s="11" t="s">
        <v>305</v>
      </c>
      <c r="J388" s="11" t="s">
        <v>241</v>
      </c>
      <c r="K388" s="11" t="n">
        <v>345</v>
      </c>
      <c r="L388" s="11"/>
      <c r="M388" s="11"/>
      <c r="N388" s="11"/>
      <c r="O388" s="44" t="n">
        <v>43387</v>
      </c>
      <c r="P388" s="11" t="s">
        <v>242</v>
      </c>
      <c r="Q388" s="11" t="n">
        <v>743057194</v>
      </c>
      <c r="R388" s="11" t="n">
        <v>5130</v>
      </c>
      <c r="S388" s="11" t="s">
        <v>1301</v>
      </c>
      <c r="T388" s="11"/>
      <c r="U388" s="11" t="n">
        <v>1</v>
      </c>
      <c r="V388" s="11" t="s">
        <v>233</v>
      </c>
      <c r="W388" s="11" t="s">
        <v>1300</v>
      </c>
      <c r="X388" s="11" t="s">
        <v>235</v>
      </c>
      <c r="Y388" s="11" t="n">
        <v>115</v>
      </c>
      <c r="Z388" s="11" t="s">
        <v>236</v>
      </c>
      <c r="AA388" s="11" t="n">
        <v>0</v>
      </c>
      <c r="AB388" s="11" t="n">
        <v>0</v>
      </c>
      <c r="AC388" s="11" t="n">
        <v>2</v>
      </c>
      <c r="AD388" s="11" t="s">
        <v>233</v>
      </c>
      <c r="AE388" s="11" t="s">
        <v>285</v>
      </c>
      <c r="AF388" s="11" t="s">
        <v>235</v>
      </c>
      <c r="AG388" s="11" t="n">
        <v>115</v>
      </c>
      <c r="AH388" s="11" t="s">
        <v>236</v>
      </c>
      <c r="AI388" s="11" t="n">
        <v>0</v>
      </c>
      <c r="AJ388" s="11" t="n">
        <v>0</v>
      </c>
      <c r="AK388" s="11" t="n">
        <v>3</v>
      </c>
      <c r="AL388" s="11" t="s">
        <v>233</v>
      </c>
      <c r="AM388" s="11" t="s">
        <v>237</v>
      </c>
      <c r="AN388" s="11" t="s">
        <v>235</v>
      </c>
      <c r="AO388" s="11" t="n">
        <v>115</v>
      </c>
      <c r="AP388" s="11" t="s">
        <v>236</v>
      </c>
      <c r="AQ388" s="11" t="n">
        <v>0</v>
      </c>
      <c r="AR388" s="11" t="n">
        <v>0</v>
      </c>
    </row>
    <row r="389" customFormat="false" ht="15.75" hidden="false" customHeight="false" outlineLevel="0" collapsed="false">
      <c r="A389" s="11" t="n">
        <v>94027717</v>
      </c>
      <c r="B389" s="11" t="s">
        <v>1300</v>
      </c>
      <c r="C389" s="11" t="n">
        <v>94027717</v>
      </c>
      <c r="D389" s="11" t="s">
        <v>1300</v>
      </c>
      <c r="E389" s="11" t="s">
        <v>940</v>
      </c>
      <c r="F389" s="11" t="s">
        <v>288</v>
      </c>
      <c r="G389" s="11" t="s">
        <v>282</v>
      </c>
      <c r="H389" s="11" t="s">
        <v>49</v>
      </c>
      <c r="I389" s="11" t="s">
        <v>308</v>
      </c>
      <c r="J389" s="11" t="s">
        <v>241</v>
      </c>
      <c r="K389" s="11" t="n">
        <v>360</v>
      </c>
      <c r="L389" s="11"/>
      <c r="M389" s="11"/>
      <c r="N389" s="11"/>
      <c r="O389" s="44" t="n">
        <v>41960</v>
      </c>
      <c r="P389" s="11" t="s">
        <v>242</v>
      </c>
      <c r="Q389" s="11" t="n">
        <v>772712227</v>
      </c>
      <c r="R389" s="11" t="n">
        <v>81630</v>
      </c>
      <c r="S389" s="11" t="s">
        <v>1302</v>
      </c>
      <c r="T389" s="11"/>
      <c r="U389" s="11" t="n">
        <v>1</v>
      </c>
      <c r="V389" s="11" t="s">
        <v>233</v>
      </c>
      <c r="W389" s="11" t="s">
        <v>1300</v>
      </c>
      <c r="X389" s="11" t="s">
        <v>235</v>
      </c>
      <c r="Y389" s="11" t="n">
        <v>120</v>
      </c>
      <c r="Z389" s="11" t="s">
        <v>236</v>
      </c>
      <c r="AA389" s="11" t="n">
        <v>0</v>
      </c>
      <c r="AB389" s="11" t="n">
        <v>0</v>
      </c>
      <c r="AC389" s="11" t="n">
        <v>2</v>
      </c>
      <c r="AD389" s="11" t="s">
        <v>233</v>
      </c>
      <c r="AE389" s="11" t="s">
        <v>285</v>
      </c>
      <c r="AF389" s="11" t="s">
        <v>235</v>
      </c>
      <c r="AG389" s="11" t="n">
        <v>120</v>
      </c>
      <c r="AH389" s="11" t="s">
        <v>236</v>
      </c>
      <c r="AI389" s="11" t="n">
        <v>0</v>
      </c>
      <c r="AJ389" s="11" t="n">
        <v>0</v>
      </c>
      <c r="AK389" s="11" t="n">
        <v>3</v>
      </c>
      <c r="AL389" s="11" t="s">
        <v>233</v>
      </c>
      <c r="AM389" s="11" t="s">
        <v>237</v>
      </c>
      <c r="AN389" s="11" t="s">
        <v>235</v>
      </c>
      <c r="AO389" s="11" t="n">
        <v>120</v>
      </c>
      <c r="AP389" s="11" t="s">
        <v>236</v>
      </c>
      <c r="AQ389" s="11" t="n">
        <v>0</v>
      </c>
      <c r="AR389" s="11" t="n">
        <v>0</v>
      </c>
    </row>
    <row r="390" customFormat="false" ht="15.75" hidden="false" customHeight="false" outlineLevel="0" collapsed="false">
      <c r="A390" s="11" t="n">
        <v>94026095</v>
      </c>
      <c r="B390" s="11" t="s">
        <v>1303</v>
      </c>
      <c r="C390" s="11" t="n">
        <v>94026095</v>
      </c>
      <c r="D390" s="11" t="s">
        <v>1303</v>
      </c>
      <c r="E390" s="11" t="s">
        <v>1304</v>
      </c>
      <c r="F390" s="11" t="s">
        <v>288</v>
      </c>
      <c r="G390" s="11" t="s">
        <v>289</v>
      </c>
      <c r="H390" s="11" t="s">
        <v>33</v>
      </c>
      <c r="I390" s="11" t="s">
        <v>312</v>
      </c>
      <c r="J390" s="11" t="s">
        <v>248</v>
      </c>
      <c r="K390" s="11" t="n">
        <v>345</v>
      </c>
      <c r="L390" s="11"/>
      <c r="M390" s="11"/>
      <c r="N390" s="11"/>
      <c r="O390" s="43" t="n">
        <v>43007</v>
      </c>
      <c r="P390" s="11" t="s">
        <v>242</v>
      </c>
      <c r="Q390" s="11" t="n">
        <v>761820126</v>
      </c>
      <c r="R390" s="11" t="n">
        <v>19140</v>
      </c>
      <c r="S390" s="11" t="s">
        <v>1305</v>
      </c>
      <c r="T390" s="11"/>
      <c r="U390" s="11" t="n">
        <v>1</v>
      </c>
      <c r="V390" s="11" t="s">
        <v>233</v>
      </c>
      <c r="W390" s="11" t="s">
        <v>1303</v>
      </c>
      <c r="X390" s="11" t="s">
        <v>235</v>
      </c>
      <c r="Y390" s="11" t="n">
        <v>115</v>
      </c>
      <c r="Z390" s="11" t="s">
        <v>236</v>
      </c>
      <c r="AA390" s="11" t="n">
        <v>0</v>
      </c>
      <c r="AB390" s="11" t="n">
        <v>0</v>
      </c>
      <c r="AC390" s="11" t="n">
        <v>2</v>
      </c>
      <c r="AD390" s="11" t="s">
        <v>233</v>
      </c>
      <c r="AE390" s="11" t="s">
        <v>285</v>
      </c>
      <c r="AF390" s="11" t="s">
        <v>235</v>
      </c>
      <c r="AG390" s="11" t="n">
        <v>115</v>
      </c>
      <c r="AH390" s="11" t="s">
        <v>236</v>
      </c>
      <c r="AI390" s="11" t="n">
        <v>0</v>
      </c>
      <c r="AJ390" s="11" t="n">
        <v>0</v>
      </c>
      <c r="AK390" s="11" t="n">
        <v>3</v>
      </c>
      <c r="AL390" s="11" t="s">
        <v>233</v>
      </c>
      <c r="AM390" s="11" t="s">
        <v>237</v>
      </c>
      <c r="AN390" s="11" t="s">
        <v>235</v>
      </c>
      <c r="AO390" s="11" t="n">
        <v>115</v>
      </c>
      <c r="AP390" s="11" t="s">
        <v>236</v>
      </c>
      <c r="AQ390" s="11" t="n">
        <v>0</v>
      </c>
      <c r="AR390" s="11" t="n">
        <v>0</v>
      </c>
    </row>
    <row r="391" customFormat="false" ht="15.75" hidden="false" customHeight="false" outlineLevel="0" collapsed="false">
      <c r="A391" s="11" t="n">
        <v>94026413</v>
      </c>
      <c r="B391" s="11" t="s">
        <v>1306</v>
      </c>
      <c r="C391" s="11" t="n">
        <v>94026413</v>
      </c>
      <c r="D391" s="11" t="s">
        <v>1306</v>
      </c>
      <c r="E391" s="11" t="s">
        <v>451</v>
      </c>
      <c r="F391" s="11" t="s">
        <v>294</v>
      </c>
      <c r="G391" s="11" t="s">
        <v>295</v>
      </c>
      <c r="H391" s="11" t="s">
        <v>49</v>
      </c>
      <c r="I391" s="11" t="s">
        <v>320</v>
      </c>
      <c r="J391" s="11" t="s">
        <v>258</v>
      </c>
      <c r="K391" s="11" t="n">
        <v>360</v>
      </c>
      <c r="L391" s="11"/>
      <c r="M391" s="11"/>
      <c r="N391" s="11"/>
      <c r="O391" s="43" t="n">
        <v>42400</v>
      </c>
      <c r="P391" s="11" t="s">
        <v>231</v>
      </c>
      <c r="Q391" s="11" t="n">
        <v>766901075</v>
      </c>
      <c r="R391" s="11" t="n">
        <v>54640</v>
      </c>
      <c r="S391" s="11" t="s">
        <v>1307</v>
      </c>
      <c r="T391" s="11"/>
      <c r="U391" s="11" t="n">
        <v>1</v>
      </c>
      <c r="V391" s="11" t="s">
        <v>233</v>
      </c>
      <c r="W391" s="11" t="s">
        <v>1306</v>
      </c>
      <c r="X391" s="11" t="s">
        <v>235</v>
      </c>
      <c r="Y391" s="11" t="n">
        <v>120</v>
      </c>
      <c r="Z391" s="11" t="s">
        <v>236</v>
      </c>
      <c r="AA391" s="11" t="n">
        <v>0</v>
      </c>
      <c r="AB391" s="11" t="n">
        <v>0</v>
      </c>
      <c r="AC391" s="11" t="n">
        <v>2</v>
      </c>
      <c r="AD391" s="11" t="s">
        <v>233</v>
      </c>
      <c r="AE391" s="11" t="s">
        <v>285</v>
      </c>
      <c r="AF391" s="11" t="s">
        <v>235</v>
      </c>
      <c r="AG391" s="11" t="n">
        <v>120</v>
      </c>
      <c r="AH391" s="11" t="s">
        <v>236</v>
      </c>
      <c r="AI391" s="11" t="n">
        <v>0</v>
      </c>
      <c r="AJ391" s="11" t="n">
        <v>0</v>
      </c>
      <c r="AK391" s="11" t="n">
        <v>3</v>
      </c>
      <c r="AL391" s="11" t="s">
        <v>233</v>
      </c>
      <c r="AM391" s="11" t="s">
        <v>237</v>
      </c>
      <c r="AN391" s="11" t="s">
        <v>235</v>
      </c>
      <c r="AO391" s="11" t="n">
        <v>120</v>
      </c>
      <c r="AP391" s="11" t="s">
        <v>236</v>
      </c>
      <c r="AQ391" s="11" t="n">
        <v>0</v>
      </c>
      <c r="AR391" s="11" t="n">
        <v>0</v>
      </c>
    </row>
    <row r="392" customFormat="false" ht="15.75" hidden="false" customHeight="false" outlineLevel="0" collapsed="false">
      <c r="A392" s="11" t="n">
        <v>94026392</v>
      </c>
      <c r="B392" s="11" t="s">
        <v>1308</v>
      </c>
      <c r="C392" s="11" t="n">
        <v>94026392</v>
      </c>
      <c r="D392" s="11" t="s">
        <v>1308</v>
      </c>
      <c r="E392" s="11" t="s">
        <v>1309</v>
      </c>
      <c r="F392" s="11" t="s">
        <v>300</v>
      </c>
      <c r="G392" s="11" t="s">
        <v>301</v>
      </c>
      <c r="H392" s="11" t="s">
        <v>35</v>
      </c>
      <c r="I392" s="11" t="s">
        <v>257</v>
      </c>
      <c r="J392" s="11" t="s">
        <v>264</v>
      </c>
      <c r="K392" s="11" t="n">
        <v>360</v>
      </c>
      <c r="L392" s="11"/>
      <c r="M392" s="11"/>
      <c r="N392" s="11"/>
      <c r="O392" s="43" t="n">
        <v>41854</v>
      </c>
      <c r="P392" s="11" t="s">
        <v>242</v>
      </c>
      <c r="Q392" s="11" t="n">
        <v>718400017</v>
      </c>
      <c r="R392" s="11" t="n">
        <v>54610</v>
      </c>
      <c r="S392" s="11" t="s">
        <v>1310</v>
      </c>
      <c r="T392" s="11"/>
      <c r="U392" s="11" t="n">
        <v>1</v>
      </c>
      <c r="V392" s="11" t="s">
        <v>233</v>
      </c>
      <c r="W392" s="11" t="s">
        <v>1308</v>
      </c>
      <c r="X392" s="11" t="s">
        <v>235</v>
      </c>
      <c r="Y392" s="11" t="n">
        <v>120</v>
      </c>
      <c r="Z392" s="11" t="s">
        <v>236</v>
      </c>
      <c r="AA392" s="11" t="n">
        <v>0</v>
      </c>
      <c r="AB392" s="11" t="n">
        <v>0</v>
      </c>
      <c r="AC392" s="11" t="n">
        <v>2</v>
      </c>
      <c r="AD392" s="11" t="s">
        <v>233</v>
      </c>
      <c r="AE392" s="11" t="s">
        <v>285</v>
      </c>
      <c r="AF392" s="11" t="s">
        <v>235</v>
      </c>
      <c r="AG392" s="11" t="n">
        <v>120</v>
      </c>
      <c r="AH392" s="11" t="s">
        <v>236</v>
      </c>
      <c r="AI392" s="11" t="n">
        <v>0</v>
      </c>
      <c r="AJ392" s="11" t="n">
        <v>0</v>
      </c>
      <c r="AK392" s="11" t="n">
        <v>3</v>
      </c>
      <c r="AL392" s="11" t="s">
        <v>233</v>
      </c>
      <c r="AM392" s="11" t="s">
        <v>237</v>
      </c>
      <c r="AN392" s="11" t="s">
        <v>235</v>
      </c>
      <c r="AO392" s="11" t="n">
        <v>120</v>
      </c>
      <c r="AP392" s="11" t="s">
        <v>236</v>
      </c>
      <c r="AQ392" s="11" t="n">
        <v>0</v>
      </c>
      <c r="AR392" s="11" t="n">
        <v>0</v>
      </c>
    </row>
    <row r="393" customFormat="false" ht="15.75" hidden="false" customHeight="false" outlineLevel="0" collapsed="false">
      <c r="A393" s="11" t="n">
        <v>94026274</v>
      </c>
      <c r="B393" s="11" t="s">
        <v>1311</v>
      </c>
      <c r="C393" s="11" t="n">
        <v>94026274</v>
      </c>
      <c r="D393" s="11" t="s">
        <v>1311</v>
      </c>
      <c r="E393" s="11" t="s">
        <v>1127</v>
      </c>
      <c r="F393" s="11" t="s">
        <v>305</v>
      </c>
      <c r="G393" s="11" t="s">
        <v>306</v>
      </c>
      <c r="H393" s="11" t="s">
        <v>49</v>
      </c>
      <c r="I393" s="11" t="s">
        <v>288</v>
      </c>
      <c r="J393" s="11" t="s">
        <v>270</v>
      </c>
      <c r="K393" s="11" t="n">
        <v>360</v>
      </c>
      <c r="L393" s="11"/>
      <c r="M393" s="11"/>
      <c r="N393" s="11"/>
      <c r="O393" s="44" t="n">
        <v>42289</v>
      </c>
      <c r="P393" s="11" t="s">
        <v>242</v>
      </c>
      <c r="Q393" s="11" t="n">
        <v>761674093</v>
      </c>
      <c r="R393" s="11" t="n">
        <v>51300</v>
      </c>
      <c r="S393" s="11" t="s">
        <v>1312</v>
      </c>
      <c r="T393" s="11"/>
      <c r="U393" s="11" t="n">
        <v>1</v>
      </c>
      <c r="V393" s="11" t="s">
        <v>233</v>
      </c>
      <c r="W393" s="11" t="s">
        <v>1311</v>
      </c>
      <c r="X393" s="11" t="s">
        <v>235</v>
      </c>
      <c r="Y393" s="11" t="n">
        <v>120</v>
      </c>
      <c r="Z393" s="11" t="s">
        <v>236</v>
      </c>
      <c r="AA393" s="11" t="n">
        <v>0</v>
      </c>
      <c r="AB393" s="11" t="n">
        <v>0</v>
      </c>
      <c r="AC393" s="11" t="n">
        <v>2</v>
      </c>
      <c r="AD393" s="11" t="s">
        <v>233</v>
      </c>
      <c r="AE393" s="11" t="s">
        <v>285</v>
      </c>
      <c r="AF393" s="11" t="s">
        <v>235</v>
      </c>
      <c r="AG393" s="11" t="n">
        <v>120</v>
      </c>
      <c r="AH393" s="11" t="s">
        <v>236</v>
      </c>
      <c r="AI393" s="11" t="n">
        <v>0</v>
      </c>
      <c r="AJ393" s="11" t="n">
        <v>0</v>
      </c>
      <c r="AK393" s="11" t="n">
        <v>3</v>
      </c>
      <c r="AL393" s="11" t="s">
        <v>233</v>
      </c>
      <c r="AM393" s="11" t="s">
        <v>237</v>
      </c>
      <c r="AN393" s="11" t="s">
        <v>235</v>
      </c>
      <c r="AO393" s="11" t="n">
        <v>120</v>
      </c>
      <c r="AP393" s="11" t="s">
        <v>236</v>
      </c>
      <c r="AQ393" s="11" t="n">
        <v>0</v>
      </c>
      <c r="AR393" s="11" t="n">
        <v>0</v>
      </c>
    </row>
    <row r="394" customFormat="false" ht="15.75" hidden="false" customHeight="false" outlineLevel="0" collapsed="false">
      <c r="A394" s="11" t="n">
        <v>94026305</v>
      </c>
      <c r="B394" s="11" t="s">
        <v>1313</v>
      </c>
      <c r="C394" s="11" t="n">
        <v>94026304</v>
      </c>
      <c r="D394" s="11" t="s">
        <v>1313</v>
      </c>
      <c r="E394" s="11" t="s">
        <v>1229</v>
      </c>
      <c r="F394" s="11" t="s">
        <v>300</v>
      </c>
      <c r="G394" s="11" t="s">
        <v>313</v>
      </c>
      <c r="H394" s="11" t="s">
        <v>29</v>
      </c>
      <c r="I394" s="11" t="s">
        <v>229</v>
      </c>
      <c r="J394" s="11" t="s">
        <v>276</v>
      </c>
      <c r="K394" s="11" t="n">
        <v>360</v>
      </c>
      <c r="L394" s="11"/>
      <c r="M394" s="11"/>
      <c r="N394" s="11"/>
      <c r="O394" s="44" t="n">
        <v>43386</v>
      </c>
      <c r="P394" s="11" t="s">
        <v>231</v>
      </c>
      <c r="Q394" s="11" t="n">
        <v>741158273</v>
      </c>
      <c r="R394" s="11" t="n">
        <v>14800</v>
      </c>
      <c r="S394" s="11" t="s">
        <v>1314</v>
      </c>
      <c r="T394" s="11"/>
      <c r="U394" s="11" t="n">
        <v>1</v>
      </c>
      <c r="V394" s="11" t="s">
        <v>233</v>
      </c>
      <c r="W394" s="11" t="s">
        <v>1313</v>
      </c>
      <c r="X394" s="11" t="s">
        <v>235</v>
      </c>
      <c r="Y394" s="11" t="n">
        <v>120</v>
      </c>
      <c r="Z394" s="11" t="s">
        <v>236</v>
      </c>
      <c r="AA394" s="11" t="n">
        <v>0</v>
      </c>
      <c r="AB394" s="11" t="n">
        <v>0</v>
      </c>
      <c r="AC394" s="11" t="n">
        <v>2</v>
      </c>
      <c r="AD394" s="11" t="s">
        <v>233</v>
      </c>
      <c r="AE394" s="11" t="s">
        <v>285</v>
      </c>
      <c r="AF394" s="11" t="s">
        <v>235</v>
      </c>
      <c r="AG394" s="11" t="n">
        <v>120</v>
      </c>
      <c r="AH394" s="11" t="s">
        <v>236</v>
      </c>
      <c r="AI394" s="11" t="n">
        <v>0</v>
      </c>
      <c r="AJ394" s="11" t="n">
        <v>0</v>
      </c>
      <c r="AK394" s="11" t="n">
        <v>3</v>
      </c>
      <c r="AL394" s="11" t="s">
        <v>233</v>
      </c>
      <c r="AM394" s="11" t="s">
        <v>237</v>
      </c>
      <c r="AN394" s="11" t="s">
        <v>235</v>
      </c>
      <c r="AO394" s="11" t="n">
        <v>120</v>
      </c>
      <c r="AP394" s="11" t="s">
        <v>236</v>
      </c>
      <c r="AQ394" s="11" t="n">
        <v>0</v>
      </c>
      <c r="AR394" s="11" t="n">
        <v>0</v>
      </c>
    </row>
    <row r="395" customFormat="false" ht="15.75" hidden="false" customHeight="false" outlineLevel="0" collapsed="false">
      <c r="A395" s="11" t="n">
        <v>94026304</v>
      </c>
      <c r="B395" s="11" t="s">
        <v>1313</v>
      </c>
      <c r="C395" s="11" t="n">
        <v>94026304</v>
      </c>
      <c r="D395" s="11" t="s">
        <v>1313</v>
      </c>
      <c r="E395" s="11" t="s">
        <v>1229</v>
      </c>
      <c r="F395" s="11" t="s">
        <v>300</v>
      </c>
      <c r="G395" s="11" t="s">
        <v>313</v>
      </c>
      <c r="H395" s="11" t="s">
        <v>29</v>
      </c>
      <c r="I395" s="11" t="s">
        <v>253</v>
      </c>
      <c r="J395" s="11" t="s">
        <v>276</v>
      </c>
      <c r="K395" s="11" t="n">
        <v>360</v>
      </c>
      <c r="L395" s="11"/>
      <c r="M395" s="11"/>
      <c r="N395" s="11"/>
      <c r="O395" s="43" t="n">
        <v>44346</v>
      </c>
      <c r="P395" s="11" t="s">
        <v>242</v>
      </c>
      <c r="Q395" s="11" t="n">
        <v>670395368</v>
      </c>
      <c r="R395" s="11" t="n">
        <v>71190</v>
      </c>
      <c r="S395" s="11" t="s">
        <v>1315</v>
      </c>
      <c r="T395" s="11"/>
      <c r="U395" s="11" t="n">
        <v>1</v>
      </c>
      <c r="V395" s="11" t="s">
        <v>233</v>
      </c>
      <c r="W395" s="11" t="s">
        <v>1313</v>
      </c>
      <c r="X395" s="11" t="s">
        <v>235</v>
      </c>
      <c r="Y395" s="11" t="n">
        <v>120</v>
      </c>
      <c r="Z395" s="11" t="s">
        <v>236</v>
      </c>
      <c r="AA395" s="11" t="n">
        <v>0</v>
      </c>
      <c r="AB395" s="11" t="n">
        <v>0</v>
      </c>
      <c r="AC395" s="11" t="n">
        <v>2</v>
      </c>
      <c r="AD395" s="11" t="s">
        <v>233</v>
      </c>
      <c r="AE395" s="11" t="s">
        <v>285</v>
      </c>
      <c r="AF395" s="11" t="s">
        <v>235</v>
      </c>
      <c r="AG395" s="11" t="n">
        <v>120</v>
      </c>
      <c r="AH395" s="11" t="s">
        <v>236</v>
      </c>
      <c r="AI395" s="11" t="n">
        <v>0</v>
      </c>
      <c r="AJ395" s="11" t="n">
        <v>0</v>
      </c>
      <c r="AK395" s="11" t="n">
        <v>3</v>
      </c>
      <c r="AL395" s="11" t="s">
        <v>233</v>
      </c>
      <c r="AM395" s="11" t="s">
        <v>237</v>
      </c>
      <c r="AN395" s="11" t="s">
        <v>235</v>
      </c>
      <c r="AO395" s="11" t="n">
        <v>120</v>
      </c>
      <c r="AP395" s="11" t="s">
        <v>236</v>
      </c>
      <c r="AQ395" s="11" t="n">
        <v>0</v>
      </c>
      <c r="AR395" s="11" t="n">
        <v>0</v>
      </c>
    </row>
    <row r="396" customFormat="false" ht="15.75" hidden="false" customHeight="false" outlineLevel="0" collapsed="false">
      <c r="A396" s="11" t="n">
        <v>94026007</v>
      </c>
      <c r="B396" s="11" t="s">
        <v>1316</v>
      </c>
      <c r="C396" s="11" t="n">
        <v>94026007</v>
      </c>
      <c r="D396" s="11" t="s">
        <v>1316</v>
      </c>
      <c r="E396" s="11" t="s">
        <v>1317</v>
      </c>
      <c r="F396" s="11" t="s">
        <v>308</v>
      </c>
      <c r="G396" s="11" t="s">
        <v>313</v>
      </c>
      <c r="H396" s="11" t="s">
        <v>50</v>
      </c>
      <c r="I396" s="11" t="s">
        <v>240</v>
      </c>
      <c r="J396" s="11" t="s">
        <v>282</v>
      </c>
      <c r="K396" s="11" t="n">
        <v>396</v>
      </c>
      <c r="L396" s="11"/>
      <c r="M396" s="11"/>
      <c r="N396" s="11"/>
      <c r="O396" s="43" t="n">
        <v>40878</v>
      </c>
      <c r="P396" s="11" t="s">
        <v>242</v>
      </c>
      <c r="Q396" s="11" t="n">
        <v>724558563</v>
      </c>
      <c r="R396" s="11" t="n">
        <v>68140</v>
      </c>
      <c r="S396" s="11" t="s">
        <v>1318</v>
      </c>
      <c r="T396" s="11"/>
      <c r="U396" s="11" t="n">
        <v>1</v>
      </c>
      <c r="V396" s="11" t="s">
        <v>233</v>
      </c>
      <c r="W396" s="11" t="s">
        <v>1316</v>
      </c>
      <c r="X396" s="11" t="s">
        <v>235</v>
      </c>
      <c r="Y396" s="11" t="n">
        <v>132</v>
      </c>
      <c r="Z396" s="11" t="s">
        <v>236</v>
      </c>
      <c r="AA396" s="11" t="n">
        <v>0</v>
      </c>
      <c r="AB396" s="11" t="n">
        <v>0</v>
      </c>
      <c r="AC396" s="11" t="n">
        <v>2</v>
      </c>
      <c r="AD396" s="11" t="s">
        <v>233</v>
      </c>
      <c r="AE396" s="11" t="s">
        <v>285</v>
      </c>
      <c r="AF396" s="11" t="s">
        <v>235</v>
      </c>
      <c r="AG396" s="11" t="n">
        <v>132</v>
      </c>
      <c r="AH396" s="11" t="s">
        <v>236</v>
      </c>
      <c r="AI396" s="11" t="n">
        <v>0</v>
      </c>
      <c r="AJ396" s="11" t="n">
        <v>0</v>
      </c>
      <c r="AK396" s="11" t="n">
        <v>3</v>
      </c>
      <c r="AL396" s="11" t="s">
        <v>233</v>
      </c>
      <c r="AM396" s="11" t="s">
        <v>237</v>
      </c>
      <c r="AN396" s="11" t="s">
        <v>235</v>
      </c>
      <c r="AO396" s="11" t="n">
        <v>132</v>
      </c>
      <c r="AP396" s="11" t="s">
        <v>236</v>
      </c>
      <c r="AQ396" s="11" t="n">
        <v>0</v>
      </c>
      <c r="AR396" s="11" t="n">
        <v>0</v>
      </c>
    </row>
    <row r="397" customFormat="false" ht="15.75" hidden="false" customHeight="false" outlineLevel="0" collapsed="false">
      <c r="A397" s="11" t="n">
        <v>94025803</v>
      </c>
      <c r="B397" s="11" t="s">
        <v>1319</v>
      </c>
      <c r="C397" s="11" t="n">
        <v>94025802</v>
      </c>
      <c r="D397" s="11" t="s">
        <v>1319</v>
      </c>
      <c r="E397" s="11" t="s">
        <v>547</v>
      </c>
      <c r="F397" s="11" t="s">
        <v>312</v>
      </c>
      <c r="G397" s="11" t="s">
        <v>241</v>
      </c>
      <c r="H397" s="11" t="s">
        <v>50</v>
      </c>
      <c r="I397" s="11" t="s">
        <v>229</v>
      </c>
      <c r="J397" s="11" t="s">
        <v>289</v>
      </c>
      <c r="K397" s="11" t="n">
        <v>396</v>
      </c>
      <c r="L397" s="11"/>
      <c r="M397" s="11"/>
      <c r="N397" s="11"/>
      <c r="O397" s="43" t="n">
        <v>41121</v>
      </c>
      <c r="P397" s="11" t="s">
        <v>242</v>
      </c>
      <c r="Q397" s="11" t="n">
        <v>756898349</v>
      </c>
      <c r="R397" s="11" t="n">
        <v>68140</v>
      </c>
      <c r="S397" s="11" t="s">
        <v>1320</v>
      </c>
      <c r="T397" s="11"/>
      <c r="U397" s="11" t="n">
        <v>1</v>
      </c>
      <c r="V397" s="11" t="s">
        <v>233</v>
      </c>
      <c r="W397" s="11" t="s">
        <v>1319</v>
      </c>
      <c r="X397" s="11"/>
      <c r="Y397" s="11" t="n">
        <v>132</v>
      </c>
      <c r="Z397" s="11" t="s">
        <v>363</v>
      </c>
      <c r="AA397" s="11" t="n">
        <v>1</v>
      </c>
      <c r="AB397" s="11" t="n">
        <v>252</v>
      </c>
      <c r="AC397" s="11" t="n">
        <v>2</v>
      </c>
      <c r="AD397" s="11" t="s">
        <v>233</v>
      </c>
      <c r="AE397" s="11" t="s">
        <v>285</v>
      </c>
      <c r="AF397" s="11"/>
      <c r="AG397" s="11" t="n">
        <v>132</v>
      </c>
      <c r="AH397" s="11" t="s">
        <v>364</v>
      </c>
      <c r="AI397" s="11" t="n">
        <v>0</v>
      </c>
      <c r="AJ397" s="11" t="n">
        <v>0</v>
      </c>
      <c r="AK397" s="11" t="n">
        <v>3</v>
      </c>
      <c r="AL397" s="11" t="s">
        <v>233</v>
      </c>
      <c r="AM397" s="11" t="s">
        <v>237</v>
      </c>
      <c r="AN397" s="11"/>
      <c r="AO397" s="11" t="n">
        <v>132</v>
      </c>
      <c r="AP397" s="11" t="s">
        <v>364</v>
      </c>
      <c r="AQ397" s="11" t="n">
        <v>0</v>
      </c>
      <c r="AR397" s="11" t="n">
        <v>0</v>
      </c>
    </row>
    <row r="398" customFormat="false" ht="15.75" hidden="false" customHeight="false" outlineLevel="0" collapsed="false">
      <c r="A398" s="11" t="n">
        <v>94025802</v>
      </c>
      <c r="B398" s="11" t="s">
        <v>1319</v>
      </c>
      <c r="C398" s="11" t="n">
        <v>94025802</v>
      </c>
      <c r="D398" s="11" t="s">
        <v>1319</v>
      </c>
      <c r="E398" s="11" t="s">
        <v>547</v>
      </c>
      <c r="F398" s="11" t="s">
        <v>312</v>
      </c>
      <c r="G398" s="11" t="s">
        <v>241</v>
      </c>
      <c r="H398" s="11" t="s">
        <v>49</v>
      </c>
      <c r="I398" s="11" t="s">
        <v>229</v>
      </c>
      <c r="J398" s="11" t="s">
        <v>289</v>
      </c>
      <c r="K398" s="11" t="n">
        <v>360</v>
      </c>
      <c r="L398" s="11"/>
      <c r="M398" s="11"/>
      <c r="N398" s="11"/>
      <c r="O398" s="43" t="n">
        <v>41121</v>
      </c>
      <c r="P398" s="11" t="s">
        <v>242</v>
      </c>
      <c r="Q398" s="11" t="n">
        <v>753043824</v>
      </c>
      <c r="R398" s="11" t="n">
        <v>62170</v>
      </c>
      <c r="S398" s="11" t="s">
        <v>1321</v>
      </c>
      <c r="T398" s="11"/>
      <c r="U398" s="11" t="n">
        <v>1</v>
      </c>
      <c r="V398" s="11" t="s">
        <v>233</v>
      </c>
      <c r="W398" s="11" t="s">
        <v>1319</v>
      </c>
      <c r="X398" s="11"/>
      <c r="Y398" s="11" t="n">
        <v>120</v>
      </c>
      <c r="Z398" s="11" t="s">
        <v>363</v>
      </c>
      <c r="AA398" s="11" t="n">
        <v>1</v>
      </c>
      <c r="AB398" s="11" t="n">
        <v>252</v>
      </c>
      <c r="AC398" s="11" t="n">
        <v>2</v>
      </c>
      <c r="AD398" s="11" t="s">
        <v>233</v>
      </c>
      <c r="AE398" s="11" t="s">
        <v>285</v>
      </c>
      <c r="AF398" s="11"/>
      <c r="AG398" s="11" t="n">
        <v>120</v>
      </c>
      <c r="AH398" s="11" t="s">
        <v>364</v>
      </c>
      <c r="AI398" s="11" t="n">
        <v>0</v>
      </c>
      <c r="AJ398" s="11" t="n">
        <v>0</v>
      </c>
      <c r="AK398" s="11" t="n">
        <v>3</v>
      </c>
      <c r="AL398" s="11" t="s">
        <v>233</v>
      </c>
      <c r="AM398" s="11" t="s">
        <v>237</v>
      </c>
      <c r="AN398" s="11"/>
      <c r="AO398" s="11" t="n">
        <v>120</v>
      </c>
      <c r="AP398" s="11" t="s">
        <v>364</v>
      </c>
      <c r="AQ398" s="11" t="n">
        <v>0</v>
      </c>
      <c r="AR398" s="11" t="n">
        <v>0</v>
      </c>
    </row>
    <row r="399" customFormat="false" ht="15.75" hidden="false" customHeight="false" outlineLevel="0" collapsed="false">
      <c r="A399" s="11" t="n">
        <v>94025204</v>
      </c>
      <c r="B399" s="11" t="s">
        <v>1322</v>
      </c>
      <c r="C399" s="11" t="n">
        <v>94025202</v>
      </c>
      <c r="D399" s="11" t="s">
        <v>1322</v>
      </c>
      <c r="E399" s="11" t="s">
        <v>329</v>
      </c>
      <c r="F399" s="11" t="s">
        <v>257</v>
      </c>
      <c r="G399" s="11" t="s">
        <v>321</v>
      </c>
      <c r="H399" s="11" t="s">
        <v>29</v>
      </c>
      <c r="I399" s="11" t="s">
        <v>312</v>
      </c>
      <c r="J399" s="11" t="s">
        <v>295</v>
      </c>
      <c r="K399" s="11" t="n">
        <v>342</v>
      </c>
      <c r="L399" s="11"/>
      <c r="M399" s="11" t="s">
        <v>302</v>
      </c>
      <c r="N399" s="11" t="n">
        <v>18</v>
      </c>
      <c r="O399" s="43" t="n">
        <v>43971</v>
      </c>
      <c r="P399" s="11" t="s">
        <v>242</v>
      </c>
      <c r="Q399" s="11" t="n">
        <v>653162690</v>
      </c>
      <c r="R399" s="11" t="n">
        <v>14190</v>
      </c>
      <c r="S399" s="11" t="s">
        <v>1323</v>
      </c>
      <c r="T399" s="11"/>
      <c r="U399" s="11" t="n">
        <v>1</v>
      </c>
      <c r="V399" s="11" t="s">
        <v>233</v>
      </c>
      <c r="W399" s="11" t="s">
        <v>1322</v>
      </c>
      <c r="X399" s="11" t="s">
        <v>235</v>
      </c>
      <c r="Y399" s="11" t="n">
        <v>114</v>
      </c>
      <c r="Z399" s="11" t="s">
        <v>236</v>
      </c>
      <c r="AA399" s="11" t="n">
        <v>0</v>
      </c>
      <c r="AB399" s="11" t="n">
        <v>0</v>
      </c>
      <c r="AC399" s="11" t="n">
        <v>2</v>
      </c>
      <c r="AD399" s="11" t="s">
        <v>233</v>
      </c>
      <c r="AE399" s="11" t="s">
        <v>285</v>
      </c>
      <c r="AF399" s="11" t="s">
        <v>235</v>
      </c>
      <c r="AG399" s="11" t="n">
        <v>114</v>
      </c>
      <c r="AH399" s="11" t="s">
        <v>236</v>
      </c>
      <c r="AI399" s="11" t="n">
        <v>0</v>
      </c>
      <c r="AJ399" s="11" t="n">
        <v>0</v>
      </c>
      <c r="AK399" s="11" t="n">
        <v>3</v>
      </c>
      <c r="AL399" s="11" t="s">
        <v>233</v>
      </c>
      <c r="AM399" s="11" t="s">
        <v>237</v>
      </c>
      <c r="AN399" s="11" t="s">
        <v>235</v>
      </c>
      <c r="AO399" s="11" t="n">
        <v>114</v>
      </c>
      <c r="AP399" s="11" t="s">
        <v>236</v>
      </c>
      <c r="AQ399" s="11" t="n">
        <v>0</v>
      </c>
      <c r="AR399" s="11" t="n">
        <v>0</v>
      </c>
    </row>
    <row r="400" customFormat="false" ht="15.75" hidden="false" customHeight="false" outlineLevel="0" collapsed="false">
      <c r="A400" s="11" t="n">
        <v>94025203</v>
      </c>
      <c r="B400" s="11" t="s">
        <v>1322</v>
      </c>
      <c r="C400" s="11" t="n">
        <v>94025202</v>
      </c>
      <c r="D400" s="11" t="s">
        <v>1322</v>
      </c>
      <c r="E400" s="11" t="s">
        <v>329</v>
      </c>
      <c r="F400" s="11" t="s">
        <v>257</v>
      </c>
      <c r="G400" s="11" t="s">
        <v>321</v>
      </c>
      <c r="H400" s="11" t="s">
        <v>29</v>
      </c>
      <c r="I400" s="11" t="s">
        <v>247</v>
      </c>
      <c r="J400" s="11" t="s">
        <v>295</v>
      </c>
      <c r="K400" s="11" t="n">
        <v>342</v>
      </c>
      <c r="L400" s="11"/>
      <c r="M400" s="11" t="s">
        <v>302</v>
      </c>
      <c r="N400" s="11" t="n">
        <v>18</v>
      </c>
      <c r="O400" s="44" t="n">
        <v>43052</v>
      </c>
      <c r="P400" s="11" t="s">
        <v>242</v>
      </c>
      <c r="Q400" s="11" t="n">
        <v>766747612</v>
      </c>
      <c r="R400" s="11" t="n">
        <v>2480</v>
      </c>
      <c r="S400" s="11" t="s">
        <v>1324</v>
      </c>
      <c r="T400" s="11"/>
      <c r="U400" s="11" t="n">
        <v>1</v>
      </c>
      <c r="V400" s="11" t="s">
        <v>233</v>
      </c>
      <c r="W400" s="11" t="s">
        <v>1322</v>
      </c>
      <c r="X400" s="11" t="s">
        <v>235</v>
      </c>
      <c r="Y400" s="11" t="n">
        <v>114</v>
      </c>
      <c r="Z400" s="11" t="s">
        <v>236</v>
      </c>
      <c r="AA400" s="11" t="n">
        <v>0</v>
      </c>
      <c r="AB400" s="11" t="n">
        <v>0</v>
      </c>
      <c r="AC400" s="11" t="n">
        <v>2</v>
      </c>
      <c r="AD400" s="11" t="s">
        <v>233</v>
      </c>
      <c r="AE400" s="11" t="s">
        <v>285</v>
      </c>
      <c r="AF400" s="11" t="s">
        <v>235</v>
      </c>
      <c r="AG400" s="11" t="n">
        <v>114</v>
      </c>
      <c r="AH400" s="11" t="s">
        <v>236</v>
      </c>
      <c r="AI400" s="11" t="n">
        <v>0</v>
      </c>
      <c r="AJ400" s="11" t="n">
        <v>0</v>
      </c>
      <c r="AK400" s="11" t="n">
        <v>3</v>
      </c>
      <c r="AL400" s="11" t="s">
        <v>233</v>
      </c>
      <c r="AM400" s="11" t="s">
        <v>237</v>
      </c>
      <c r="AN400" s="11" t="s">
        <v>235</v>
      </c>
      <c r="AO400" s="11" t="n">
        <v>114</v>
      </c>
      <c r="AP400" s="11" t="s">
        <v>236</v>
      </c>
      <c r="AQ400" s="11" t="n">
        <v>0</v>
      </c>
      <c r="AR400" s="11" t="n">
        <v>0</v>
      </c>
    </row>
    <row r="401" customFormat="false" ht="15.75" hidden="false" customHeight="false" outlineLevel="0" collapsed="false">
      <c r="A401" s="11" t="n">
        <v>94025202</v>
      </c>
      <c r="B401" s="11" t="s">
        <v>1322</v>
      </c>
      <c r="C401" s="11" t="n">
        <v>94025202</v>
      </c>
      <c r="D401" s="11" t="s">
        <v>1322</v>
      </c>
      <c r="E401" s="11" t="s">
        <v>329</v>
      </c>
      <c r="F401" s="11" t="s">
        <v>257</v>
      </c>
      <c r="G401" s="11" t="s">
        <v>321</v>
      </c>
      <c r="H401" s="11" t="s">
        <v>29</v>
      </c>
      <c r="I401" s="11" t="s">
        <v>253</v>
      </c>
      <c r="J401" s="11" t="s">
        <v>295</v>
      </c>
      <c r="K401" s="11" t="n">
        <v>342</v>
      </c>
      <c r="L401" s="11"/>
      <c r="M401" s="11" t="s">
        <v>302</v>
      </c>
      <c r="N401" s="11" t="n">
        <v>18</v>
      </c>
      <c r="O401" s="43" t="n">
        <v>42038</v>
      </c>
      <c r="P401" s="11" t="s">
        <v>242</v>
      </c>
      <c r="Q401" s="11" t="n">
        <v>732292252</v>
      </c>
      <c r="R401" s="11" t="n">
        <v>54890</v>
      </c>
      <c r="S401" s="11" t="s">
        <v>1325</v>
      </c>
      <c r="T401" s="11"/>
      <c r="U401" s="11" t="n">
        <v>1</v>
      </c>
      <c r="V401" s="11" t="s">
        <v>233</v>
      </c>
      <c r="W401" s="11" t="s">
        <v>1322</v>
      </c>
      <c r="X401" s="11" t="s">
        <v>235</v>
      </c>
      <c r="Y401" s="11" t="n">
        <v>114</v>
      </c>
      <c r="Z401" s="11" t="s">
        <v>236</v>
      </c>
      <c r="AA401" s="11" t="n">
        <v>0</v>
      </c>
      <c r="AB401" s="11" t="n">
        <v>0</v>
      </c>
      <c r="AC401" s="11" t="n">
        <v>2</v>
      </c>
      <c r="AD401" s="11" t="s">
        <v>233</v>
      </c>
      <c r="AE401" s="11" t="s">
        <v>285</v>
      </c>
      <c r="AF401" s="11" t="s">
        <v>235</v>
      </c>
      <c r="AG401" s="11" t="n">
        <v>114</v>
      </c>
      <c r="AH401" s="11" t="s">
        <v>236</v>
      </c>
      <c r="AI401" s="11" t="n">
        <v>0</v>
      </c>
      <c r="AJ401" s="11" t="n">
        <v>0</v>
      </c>
      <c r="AK401" s="11" t="n">
        <v>3</v>
      </c>
      <c r="AL401" s="11" t="s">
        <v>233</v>
      </c>
      <c r="AM401" s="11" t="s">
        <v>237</v>
      </c>
      <c r="AN401" s="11" t="s">
        <v>235</v>
      </c>
      <c r="AO401" s="11" t="n">
        <v>114</v>
      </c>
      <c r="AP401" s="11" t="s">
        <v>236</v>
      </c>
      <c r="AQ401" s="11" t="n">
        <v>0</v>
      </c>
      <c r="AR401" s="11" t="n">
        <v>0</v>
      </c>
    </row>
    <row r="402" customFormat="false" ht="15.75" hidden="false" customHeight="false" outlineLevel="0" collapsed="false">
      <c r="A402" s="11" t="n">
        <v>94024289</v>
      </c>
      <c r="B402" s="11" t="s">
        <v>1326</v>
      </c>
      <c r="C402" s="11" t="n">
        <v>94024289</v>
      </c>
      <c r="D402" s="11" t="s">
        <v>1326</v>
      </c>
      <c r="E402" s="11" t="s">
        <v>407</v>
      </c>
      <c r="F402" s="11" t="s">
        <v>312</v>
      </c>
      <c r="G402" s="11" t="s">
        <v>325</v>
      </c>
      <c r="H402" s="11" t="s">
        <v>41</v>
      </c>
      <c r="I402" s="11" t="s">
        <v>240</v>
      </c>
      <c r="J402" s="11" t="s">
        <v>301</v>
      </c>
      <c r="K402" s="11" t="n">
        <v>396</v>
      </c>
      <c r="L402" s="11"/>
      <c r="M402" s="11"/>
      <c r="N402" s="11"/>
      <c r="O402" s="44" t="n">
        <v>39443</v>
      </c>
      <c r="P402" s="11" t="s">
        <v>231</v>
      </c>
      <c r="Q402" s="11" t="n">
        <v>663284356</v>
      </c>
      <c r="R402" s="11" t="n">
        <v>1170</v>
      </c>
      <c r="S402" s="11" t="s">
        <v>1327</v>
      </c>
      <c r="T402" s="11"/>
      <c r="U402" s="11" t="n">
        <v>1</v>
      </c>
      <c r="V402" s="11" t="s">
        <v>233</v>
      </c>
      <c r="W402" s="11" t="s">
        <v>1326</v>
      </c>
      <c r="X402" s="11" t="s">
        <v>235</v>
      </c>
      <c r="Y402" s="11" t="n">
        <v>132</v>
      </c>
      <c r="Z402" s="11" t="s">
        <v>236</v>
      </c>
      <c r="AA402" s="11" t="n">
        <v>0</v>
      </c>
      <c r="AB402" s="11" t="n">
        <v>0</v>
      </c>
      <c r="AC402" s="11" t="n">
        <v>2</v>
      </c>
      <c r="AD402" s="11" t="s">
        <v>233</v>
      </c>
      <c r="AE402" s="11" t="s">
        <v>285</v>
      </c>
      <c r="AF402" s="11" t="s">
        <v>235</v>
      </c>
      <c r="AG402" s="11" t="n">
        <v>132</v>
      </c>
      <c r="AH402" s="11" t="s">
        <v>236</v>
      </c>
      <c r="AI402" s="11" t="n">
        <v>0</v>
      </c>
      <c r="AJ402" s="11" t="n">
        <v>0</v>
      </c>
      <c r="AK402" s="11" t="n">
        <v>3</v>
      </c>
      <c r="AL402" s="11" t="s">
        <v>233</v>
      </c>
      <c r="AM402" s="11" t="s">
        <v>237</v>
      </c>
      <c r="AN402" s="11" t="s">
        <v>235</v>
      </c>
      <c r="AO402" s="11" t="n">
        <v>132</v>
      </c>
      <c r="AP402" s="11" t="s">
        <v>236</v>
      </c>
      <c r="AQ402" s="11" t="n">
        <v>0</v>
      </c>
      <c r="AR402" s="11" t="n">
        <v>0</v>
      </c>
    </row>
    <row r="403" customFormat="false" ht="15.75" hidden="false" customHeight="false" outlineLevel="0" collapsed="false">
      <c r="A403" s="11" t="n">
        <v>94024019</v>
      </c>
      <c r="B403" s="11" t="s">
        <v>1328</v>
      </c>
      <c r="C403" s="11" t="n">
        <v>94024018</v>
      </c>
      <c r="D403" s="11" t="s">
        <v>1328</v>
      </c>
      <c r="E403" s="11" t="s">
        <v>411</v>
      </c>
      <c r="F403" s="11" t="s">
        <v>320</v>
      </c>
      <c r="G403" s="11" t="s">
        <v>334</v>
      </c>
      <c r="H403" s="11" t="s">
        <v>44</v>
      </c>
      <c r="I403" s="11" t="s">
        <v>288</v>
      </c>
      <c r="J403" s="11" t="s">
        <v>306</v>
      </c>
      <c r="K403" s="11" t="n">
        <v>345</v>
      </c>
      <c r="L403" s="11"/>
      <c r="M403" s="11"/>
      <c r="N403" s="11"/>
      <c r="O403" s="43" t="n">
        <v>43101</v>
      </c>
      <c r="P403" s="11" t="s">
        <v>242</v>
      </c>
      <c r="Q403" s="11" t="n">
        <v>695452295</v>
      </c>
      <c r="R403" s="11" t="n">
        <v>47500</v>
      </c>
      <c r="S403" s="11" t="s">
        <v>1329</v>
      </c>
      <c r="T403" s="11"/>
      <c r="U403" s="11" t="n">
        <v>1</v>
      </c>
      <c r="V403" s="11" t="s">
        <v>233</v>
      </c>
      <c r="W403" s="11" t="s">
        <v>1328</v>
      </c>
      <c r="X403" s="11" t="s">
        <v>235</v>
      </c>
      <c r="Y403" s="11" t="n">
        <v>115</v>
      </c>
      <c r="Z403" s="11" t="s">
        <v>236</v>
      </c>
      <c r="AA403" s="11" t="n">
        <v>0</v>
      </c>
      <c r="AB403" s="11" t="n">
        <v>0</v>
      </c>
      <c r="AC403" s="11" t="n">
        <v>2</v>
      </c>
      <c r="AD403" s="11" t="s">
        <v>233</v>
      </c>
      <c r="AE403" s="11" t="s">
        <v>285</v>
      </c>
      <c r="AF403" s="11" t="s">
        <v>235</v>
      </c>
      <c r="AG403" s="11" t="n">
        <v>115</v>
      </c>
      <c r="AH403" s="11" t="s">
        <v>236</v>
      </c>
      <c r="AI403" s="11" t="n">
        <v>0</v>
      </c>
      <c r="AJ403" s="11" t="n">
        <v>0</v>
      </c>
      <c r="AK403" s="11" t="n">
        <v>3</v>
      </c>
      <c r="AL403" s="11" t="s">
        <v>233</v>
      </c>
      <c r="AM403" s="11" t="s">
        <v>237</v>
      </c>
      <c r="AN403" s="11" t="s">
        <v>235</v>
      </c>
      <c r="AO403" s="11" t="n">
        <v>115</v>
      </c>
      <c r="AP403" s="11" t="s">
        <v>236</v>
      </c>
      <c r="AQ403" s="11" t="n">
        <v>0</v>
      </c>
      <c r="AR403" s="11" t="n">
        <v>0</v>
      </c>
    </row>
    <row r="404" customFormat="false" ht="15.75" hidden="false" customHeight="false" outlineLevel="0" collapsed="false">
      <c r="A404" s="11" t="n">
        <v>94024018</v>
      </c>
      <c r="B404" s="11" t="s">
        <v>1328</v>
      </c>
      <c r="C404" s="11" t="n">
        <v>94024018</v>
      </c>
      <c r="D404" s="11" t="s">
        <v>1328</v>
      </c>
      <c r="E404" s="11" t="s">
        <v>411</v>
      </c>
      <c r="F404" s="11" t="s">
        <v>320</v>
      </c>
      <c r="G404" s="11" t="s">
        <v>334</v>
      </c>
      <c r="H404" s="11" t="s">
        <v>44</v>
      </c>
      <c r="I404" s="11" t="s">
        <v>257</v>
      </c>
      <c r="J404" s="11" t="s">
        <v>313</v>
      </c>
      <c r="K404" s="11" t="n">
        <v>345</v>
      </c>
      <c r="L404" s="11"/>
      <c r="M404" s="11"/>
      <c r="N404" s="11"/>
      <c r="O404" s="43" t="n">
        <v>43371</v>
      </c>
      <c r="P404" s="11" t="s">
        <v>242</v>
      </c>
      <c r="Q404" s="11" t="n">
        <v>711729633</v>
      </c>
      <c r="R404" s="11" t="n">
        <v>14260</v>
      </c>
      <c r="S404" s="11" t="s">
        <v>1330</v>
      </c>
      <c r="T404" s="11"/>
      <c r="U404" s="11" t="n">
        <v>1</v>
      </c>
      <c r="V404" s="11" t="s">
        <v>233</v>
      </c>
      <c r="W404" s="11" t="s">
        <v>1328</v>
      </c>
      <c r="X404" s="11" t="s">
        <v>235</v>
      </c>
      <c r="Y404" s="11" t="n">
        <v>115</v>
      </c>
      <c r="Z404" s="11" t="s">
        <v>236</v>
      </c>
      <c r="AA404" s="11" t="n">
        <v>0</v>
      </c>
      <c r="AB404" s="11" t="n">
        <v>0</v>
      </c>
      <c r="AC404" s="11" t="n">
        <v>2</v>
      </c>
      <c r="AD404" s="11" t="s">
        <v>233</v>
      </c>
      <c r="AE404" s="11" t="s">
        <v>285</v>
      </c>
      <c r="AF404" s="11" t="s">
        <v>235</v>
      </c>
      <c r="AG404" s="11" t="n">
        <v>115</v>
      </c>
      <c r="AH404" s="11" t="s">
        <v>236</v>
      </c>
      <c r="AI404" s="11" t="n">
        <v>0</v>
      </c>
      <c r="AJ404" s="11" t="n">
        <v>0</v>
      </c>
      <c r="AK404" s="11" t="n">
        <v>3</v>
      </c>
      <c r="AL404" s="11" t="s">
        <v>233</v>
      </c>
      <c r="AM404" s="11" t="s">
        <v>237</v>
      </c>
      <c r="AN404" s="11" t="s">
        <v>235</v>
      </c>
      <c r="AO404" s="11" t="n">
        <v>115</v>
      </c>
      <c r="AP404" s="11" t="s">
        <v>236</v>
      </c>
      <c r="AQ404" s="11" t="n">
        <v>0</v>
      </c>
      <c r="AR404" s="11" t="n">
        <v>0</v>
      </c>
    </row>
    <row r="405" customFormat="false" ht="15.75" hidden="false" customHeight="false" outlineLevel="0" collapsed="false">
      <c r="A405" s="11" t="n">
        <v>94023967</v>
      </c>
      <c r="B405" s="11" t="s">
        <v>1331</v>
      </c>
      <c r="C405" s="11" t="n">
        <v>94023967</v>
      </c>
      <c r="D405" s="11" t="s">
        <v>1331</v>
      </c>
      <c r="E405" s="11" t="s">
        <v>228</v>
      </c>
      <c r="F405" s="11" t="s">
        <v>229</v>
      </c>
      <c r="G405" s="11" t="s">
        <v>230</v>
      </c>
      <c r="H405" s="11" t="s">
        <v>25</v>
      </c>
      <c r="I405" s="11" t="s">
        <v>263</v>
      </c>
      <c r="J405" s="11" t="s">
        <v>321</v>
      </c>
      <c r="K405" s="11" t="n">
        <v>396</v>
      </c>
      <c r="L405" s="11"/>
      <c r="M405" s="11"/>
      <c r="N405" s="11"/>
      <c r="O405" s="43" t="n">
        <v>33421</v>
      </c>
      <c r="P405" s="11" t="s">
        <v>231</v>
      </c>
      <c r="Q405" s="11" t="n">
        <v>789237855</v>
      </c>
      <c r="R405" s="11" t="n">
        <v>45260</v>
      </c>
      <c r="S405" s="11" t="s">
        <v>1332</v>
      </c>
      <c r="T405" s="11"/>
      <c r="U405" s="11" t="n">
        <v>1</v>
      </c>
      <c r="V405" s="11" t="s">
        <v>233</v>
      </c>
      <c r="W405" s="11" t="s">
        <v>1331</v>
      </c>
      <c r="X405" s="11" t="s">
        <v>235</v>
      </c>
      <c r="Y405" s="11" t="n">
        <v>132</v>
      </c>
      <c r="Z405" s="11" t="s">
        <v>236</v>
      </c>
      <c r="AA405" s="11" t="n">
        <v>0</v>
      </c>
      <c r="AB405" s="11" t="n">
        <v>0</v>
      </c>
      <c r="AC405" s="11" t="n">
        <v>2</v>
      </c>
      <c r="AD405" s="11" t="s">
        <v>233</v>
      </c>
      <c r="AE405" s="11" t="s">
        <v>285</v>
      </c>
      <c r="AF405" s="11" t="s">
        <v>235</v>
      </c>
      <c r="AG405" s="11" t="n">
        <v>132</v>
      </c>
      <c r="AH405" s="11" t="s">
        <v>236</v>
      </c>
      <c r="AI405" s="11" t="n">
        <v>0</v>
      </c>
      <c r="AJ405" s="11" t="n">
        <v>0</v>
      </c>
      <c r="AK405" s="11" t="n">
        <v>3</v>
      </c>
      <c r="AL405" s="11" t="s">
        <v>233</v>
      </c>
      <c r="AM405" s="11" t="s">
        <v>237</v>
      </c>
      <c r="AN405" s="11" t="s">
        <v>235</v>
      </c>
      <c r="AO405" s="11" t="n">
        <v>132</v>
      </c>
      <c r="AP405" s="11" t="s">
        <v>236</v>
      </c>
      <c r="AQ405" s="11" t="n">
        <v>0</v>
      </c>
      <c r="AR405" s="11" t="n">
        <v>0</v>
      </c>
    </row>
    <row r="406" customFormat="false" ht="15.75" hidden="false" customHeight="false" outlineLevel="0" collapsed="false">
      <c r="A406" s="11" t="n">
        <v>94023721</v>
      </c>
      <c r="B406" s="11" t="s">
        <v>1333</v>
      </c>
      <c r="C406" s="11" t="n">
        <v>94023721</v>
      </c>
      <c r="D406" s="11" t="s">
        <v>1333</v>
      </c>
      <c r="E406" s="11" t="s">
        <v>239</v>
      </c>
      <c r="F406" s="11" t="s">
        <v>240</v>
      </c>
      <c r="G406" s="11" t="s">
        <v>241</v>
      </c>
      <c r="H406" s="11" t="s">
        <v>47</v>
      </c>
      <c r="I406" s="11" t="s">
        <v>269</v>
      </c>
      <c r="J406" s="11" t="s">
        <v>325</v>
      </c>
      <c r="K406" s="11" t="n">
        <v>330</v>
      </c>
      <c r="L406" s="11"/>
      <c r="M406" s="11"/>
      <c r="N406" s="11"/>
      <c r="O406" s="44" t="n">
        <v>44485</v>
      </c>
      <c r="P406" s="11" t="s">
        <v>231</v>
      </c>
      <c r="Q406" s="11" t="n">
        <v>719045650</v>
      </c>
      <c r="R406" s="11" t="n">
        <v>32300</v>
      </c>
      <c r="S406" s="11" t="s">
        <v>1334</v>
      </c>
      <c r="T406" s="11"/>
      <c r="U406" s="11" t="n">
        <v>1</v>
      </c>
      <c r="V406" s="11" t="s">
        <v>233</v>
      </c>
      <c r="W406" s="11" t="s">
        <v>1333</v>
      </c>
      <c r="X406" s="11" t="s">
        <v>235</v>
      </c>
      <c r="Y406" s="11" t="n">
        <v>110</v>
      </c>
      <c r="Z406" s="11" t="s">
        <v>236</v>
      </c>
      <c r="AA406" s="11" t="n">
        <v>0</v>
      </c>
      <c r="AB406" s="11" t="n">
        <v>0</v>
      </c>
      <c r="AC406" s="11" t="n">
        <v>2</v>
      </c>
      <c r="AD406" s="11" t="s">
        <v>233</v>
      </c>
      <c r="AE406" s="11" t="s">
        <v>285</v>
      </c>
      <c r="AF406" s="11" t="s">
        <v>235</v>
      </c>
      <c r="AG406" s="11" t="n">
        <v>110</v>
      </c>
      <c r="AH406" s="11" t="s">
        <v>236</v>
      </c>
      <c r="AI406" s="11" t="n">
        <v>0</v>
      </c>
      <c r="AJ406" s="11" t="n">
        <v>0</v>
      </c>
      <c r="AK406" s="11" t="n">
        <v>3</v>
      </c>
      <c r="AL406" s="11" t="s">
        <v>233</v>
      </c>
      <c r="AM406" s="11" t="s">
        <v>237</v>
      </c>
      <c r="AN406" s="11" t="s">
        <v>235</v>
      </c>
      <c r="AO406" s="11" t="n">
        <v>110</v>
      </c>
      <c r="AP406" s="11" t="s">
        <v>236</v>
      </c>
      <c r="AQ406" s="11" t="n">
        <v>0</v>
      </c>
      <c r="AR406" s="11" t="n">
        <v>0</v>
      </c>
    </row>
    <row r="407" customFormat="false" ht="15.75" hidden="false" customHeight="false" outlineLevel="0" collapsed="false">
      <c r="A407" s="11" t="n">
        <v>94023353</v>
      </c>
      <c r="B407" s="11" t="s">
        <v>1335</v>
      </c>
      <c r="C407" s="11" t="n">
        <v>94023353</v>
      </c>
      <c r="D407" s="11" t="s">
        <v>1335</v>
      </c>
      <c r="E407" s="11" t="s">
        <v>256</v>
      </c>
      <c r="F407" s="11" t="s">
        <v>247</v>
      </c>
      <c r="G407" s="11" t="s">
        <v>248</v>
      </c>
      <c r="H407" s="11" t="s">
        <v>48</v>
      </c>
      <c r="I407" s="11" t="s">
        <v>288</v>
      </c>
      <c r="J407" s="11" t="s">
        <v>334</v>
      </c>
      <c r="K407" s="11" t="n">
        <v>330</v>
      </c>
      <c r="L407" s="11"/>
      <c r="M407" s="11"/>
      <c r="N407" s="11"/>
      <c r="O407" s="43" t="n">
        <v>43906</v>
      </c>
      <c r="P407" s="11" t="s">
        <v>231</v>
      </c>
      <c r="Q407" s="11" t="n">
        <v>625744597</v>
      </c>
      <c r="R407" s="11" t="n">
        <v>63810</v>
      </c>
      <c r="S407" s="11" t="s">
        <v>1336</v>
      </c>
      <c r="T407" s="11"/>
      <c r="U407" s="11" t="n">
        <v>1</v>
      </c>
      <c r="V407" s="11" t="s">
        <v>233</v>
      </c>
      <c r="W407" s="11" t="s">
        <v>1335</v>
      </c>
      <c r="X407" s="11" t="s">
        <v>235</v>
      </c>
      <c r="Y407" s="11" t="n">
        <v>110</v>
      </c>
      <c r="Z407" s="11" t="s">
        <v>236</v>
      </c>
      <c r="AA407" s="11" t="n">
        <v>0</v>
      </c>
      <c r="AB407" s="11" t="n">
        <v>0</v>
      </c>
      <c r="AC407" s="11" t="n">
        <v>2</v>
      </c>
      <c r="AD407" s="11" t="s">
        <v>233</v>
      </c>
      <c r="AE407" s="11" t="s">
        <v>285</v>
      </c>
      <c r="AF407" s="11" t="s">
        <v>235</v>
      </c>
      <c r="AG407" s="11" t="n">
        <v>110</v>
      </c>
      <c r="AH407" s="11" t="s">
        <v>236</v>
      </c>
      <c r="AI407" s="11" t="n">
        <v>0</v>
      </c>
      <c r="AJ407" s="11" t="n">
        <v>0</v>
      </c>
      <c r="AK407" s="11" t="n">
        <v>3</v>
      </c>
      <c r="AL407" s="11" t="s">
        <v>233</v>
      </c>
      <c r="AM407" s="11" t="s">
        <v>237</v>
      </c>
      <c r="AN407" s="11" t="s">
        <v>235</v>
      </c>
      <c r="AO407" s="11" t="n">
        <v>110</v>
      </c>
      <c r="AP407" s="11" t="s">
        <v>236</v>
      </c>
      <c r="AQ407" s="11" t="n">
        <v>0</v>
      </c>
      <c r="AR407" s="11" t="n">
        <v>0</v>
      </c>
    </row>
    <row r="408" customFormat="false" ht="15.75" hidden="false" customHeight="false" outlineLevel="0" collapsed="false">
      <c r="A408" s="11" t="n">
        <v>94023257</v>
      </c>
      <c r="B408" s="11" t="s">
        <v>1337</v>
      </c>
      <c r="C408" s="11" t="n">
        <v>94023257</v>
      </c>
      <c r="D408" s="11" t="s">
        <v>1337</v>
      </c>
      <c r="E408" s="11" t="s">
        <v>972</v>
      </c>
      <c r="F408" s="11" t="s">
        <v>320</v>
      </c>
      <c r="G408" s="11" t="s">
        <v>258</v>
      </c>
      <c r="H408" s="11" t="s">
        <v>37</v>
      </c>
      <c r="I408" s="11" t="s">
        <v>294</v>
      </c>
      <c r="J408" s="11" t="s">
        <v>230</v>
      </c>
      <c r="K408" s="11" t="n">
        <v>396</v>
      </c>
      <c r="L408" s="11"/>
      <c r="M408" s="11"/>
      <c r="N408" s="11"/>
      <c r="O408" s="43" t="n">
        <v>40282</v>
      </c>
      <c r="P408" s="11" t="s">
        <v>242</v>
      </c>
      <c r="Q408" s="11" t="n">
        <v>746943562</v>
      </c>
      <c r="R408" s="11" t="n">
        <v>91140</v>
      </c>
      <c r="S408" s="11" t="s">
        <v>1338</v>
      </c>
      <c r="T408" s="11"/>
      <c r="U408" s="11" t="n">
        <v>1</v>
      </c>
      <c r="V408" s="11" t="s">
        <v>233</v>
      </c>
      <c r="W408" s="11" t="s">
        <v>1337</v>
      </c>
      <c r="X408" s="11" t="s">
        <v>235</v>
      </c>
      <c r="Y408" s="11" t="n">
        <v>132</v>
      </c>
      <c r="Z408" s="11" t="s">
        <v>236</v>
      </c>
      <c r="AA408" s="11" t="n">
        <v>0</v>
      </c>
      <c r="AB408" s="11" t="n">
        <v>0</v>
      </c>
      <c r="AC408" s="11" t="n">
        <v>2</v>
      </c>
      <c r="AD408" s="11" t="s">
        <v>233</v>
      </c>
      <c r="AE408" s="11" t="s">
        <v>285</v>
      </c>
      <c r="AF408" s="11" t="s">
        <v>235</v>
      </c>
      <c r="AG408" s="11" t="n">
        <v>132</v>
      </c>
      <c r="AH408" s="11" t="s">
        <v>236</v>
      </c>
      <c r="AI408" s="11" t="n">
        <v>0</v>
      </c>
      <c r="AJ408" s="11" t="n">
        <v>0</v>
      </c>
      <c r="AK408" s="11" t="n">
        <v>3</v>
      </c>
      <c r="AL408" s="11" t="s">
        <v>233</v>
      </c>
      <c r="AM408" s="11" t="s">
        <v>237</v>
      </c>
      <c r="AN408" s="11" t="s">
        <v>235</v>
      </c>
      <c r="AO408" s="11" t="n">
        <v>132</v>
      </c>
      <c r="AP408" s="11" t="s">
        <v>236</v>
      </c>
      <c r="AQ408" s="11" t="n">
        <v>0</v>
      </c>
      <c r="AR408" s="11" t="n">
        <v>0</v>
      </c>
    </row>
    <row r="409" customFormat="false" ht="15.75" hidden="false" customHeight="false" outlineLevel="0" collapsed="false">
      <c r="A409" s="11" t="n">
        <v>94023060</v>
      </c>
      <c r="B409" s="11" t="s">
        <v>1339</v>
      </c>
      <c r="C409" s="11" t="n">
        <v>94023060</v>
      </c>
      <c r="D409" s="11" t="s">
        <v>1339</v>
      </c>
      <c r="E409" s="11" t="s">
        <v>360</v>
      </c>
      <c r="F409" s="11" t="s">
        <v>253</v>
      </c>
      <c r="G409" s="11" t="s">
        <v>264</v>
      </c>
      <c r="H409" s="11" t="s">
        <v>35</v>
      </c>
      <c r="I409" s="11" t="s">
        <v>275</v>
      </c>
      <c r="J409" s="11" t="s">
        <v>241</v>
      </c>
      <c r="K409" s="11" t="n">
        <v>360</v>
      </c>
      <c r="L409" s="11"/>
      <c r="M409" s="11"/>
      <c r="N409" s="11"/>
      <c r="O409" s="44" t="n">
        <v>41934</v>
      </c>
      <c r="P409" s="11" t="s">
        <v>242</v>
      </c>
      <c r="Q409" s="11" t="n">
        <v>627497048</v>
      </c>
      <c r="R409" s="11" t="n">
        <v>86510</v>
      </c>
      <c r="S409" s="11" t="s">
        <v>1340</v>
      </c>
      <c r="T409" s="11"/>
      <c r="U409" s="11" t="n">
        <v>1</v>
      </c>
      <c r="V409" s="11" t="s">
        <v>233</v>
      </c>
      <c r="W409" s="11" t="s">
        <v>1339</v>
      </c>
      <c r="X409" s="11" t="s">
        <v>235</v>
      </c>
      <c r="Y409" s="11" t="n">
        <v>120</v>
      </c>
      <c r="Z409" s="11" t="s">
        <v>236</v>
      </c>
      <c r="AA409" s="11" t="n">
        <v>0</v>
      </c>
      <c r="AB409" s="11" t="n">
        <v>0</v>
      </c>
      <c r="AC409" s="11" t="n">
        <v>2</v>
      </c>
      <c r="AD409" s="11" t="s">
        <v>233</v>
      </c>
      <c r="AE409" s="11" t="s">
        <v>285</v>
      </c>
      <c r="AF409" s="11" t="s">
        <v>235</v>
      </c>
      <c r="AG409" s="11" t="n">
        <v>120</v>
      </c>
      <c r="AH409" s="11" t="s">
        <v>236</v>
      </c>
      <c r="AI409" s="11" t="n">
        <v>0</v>
      </c>
      <c r="AJ409" s="11" t="n">
        <v>0</v>
      </c>
      <c r="AK409" s="11" t="n">
        <v>3</v>
      </c>
      <c r="AL409" s="11" t="s">
        <v>233</v>
      </c>
      <c r="AM409" s="11" t="s">
        <v>237</v>
      </c>
      <c r="AN409" s="11" t="s">
        <v>235</v>
      </c>
      <c r="AO409" s="11" t="n">
        <v>120</v>
      </c>
      <c r="AP409" s="11" t="s">
        <v>236</v>
      </c>
      <c r="AQ409" s="11" t="n">
        <v>0</v>
      </c>
      <c r="AR409" s="11" t="n">
        <v>0</v>
      </c>
    </row>
    <row r="410" customFormat="false" ht="15.75" hidden="false" customHeight="false" outlineLevel="0" collapsed="false">
      <c r="A410" s="11" t="n">
        <v>94023083</v>
      </c>
      <c r="B410" s="11" t="s">
        <v>1341</v>
      </c>
      <c r="C410" s="11" t="n">
        <v>94023083</v>
      </c>
      <c r="D410" s="11" t="s">
        <v>1341</v>
      </c>
      <c r="E410" s="11" t="s">
        <v>369</v>
      </c>
      <c r="F410" s="11" t="s">
        <v>257</v>
      </c>
      <c r="G410" s="11" t="s">
        <v>270</v>
      </c>
      <c r="H410" s="11" t="s">
        <v>41</v>
      </c>
      <c r="I410" s="11" t="s">
        <v>281</v>
      </c>
      <c r="J410" s="11" t="s">
        <v>248</v>
      </c>
      <c r="K410" s="11" t="n">
        <v>396</v>
      </c>
      <c r="L410" s="11"/>
      <c r="M410" s="11"/>
      <c r="N410" s="11"/>
      <c r="O410" s="43" t="n">
        <v>29031</v>
      </c>
      <c r="P410" s="11" t="s">
        <v>231</v>
      </c>
      <c r="Q410" s="11" t="n">
        <v>745921808</v>
      </c>
      <c r="R410" s="11" t="n">
        <v>42310</v>
      </c>
      <c r="S410" s="11" t="s">
        <v>1342</v>
      </c>
      <c r="T410" s="11"/>
      <c r="U410" s="11" t="n">
        <v>1</v>
      </c>
      <c r="V410" s="11" t="s">
        <v>233</v>
      </c>
      <c r="W410" s="11" t="s">
        <v>1341</v>
      </c>
      <c r="X410" s="11" t="s">
        <v>235</v>
      </c>
      <c r="Y410" s="11" t="n">
        <v>132</v>
      </c>
      <c r="Z410" s="11" t="s">
        <v>236</v>
      </c>
      <c r="AA410" s="11" t="n">
        <v>0</v>
      </c>
      <c r="AB410" s="11" t="n">
        <v>0</v>
      </c>
      <c r="AC410" s="11" t="n">
        <v>2</v>
      </c>
      <c r="AD410" s="11" t="s">
        <v>233</v>
      </c>
      <c r="AE410" s="11" t="s">
        <v>285</v>
      </c>
      <c r="AF410" s="11" t="s">
        <v>418</v>
      </c>
      <c r="AG410" s="11" t="n">
        <v>132</v>
      </c>
      <c r="AH410" s="11" t="s">
        <v>419</v>
      </c>
      <c r="AI410" s="11" t="n">
        <v>0</v>
      </c>
      <c r="AJ410" s="11" t="n">
        <v>0</v>
      </c>
      <c r="AK410" s="11" t="n">
        <v>3</v>
      </c>
      <c r="AL410" s="11" t="s">
        <v>233</v>
      </c>
      <c r="AM410" s="11" t="s">
        <v>237</v>
      </c>
      <c r="AN410" s="11"/>
      <c r="AO410" s="11" t="n">
        <v>132</v>
      </c>
      <c r="AP410" s="11" t="s">
        <v>364</v>
      </c>
      <c r="AQ410" s="11" t="n">
        <v>0</v>
      </c>
      <c r="AR410" s="11" t="n">
        <v>0</v>
      </c>
    </row>
    <row r="411" customFormat="false" ht="15.75" hidden="false" customHeight="false" outlineLevel="0" collapsed="false">
      <c r="A411" s="11" t="n">
        <v>94022612</v>
      </c>
      <c r="B411" s="11" t="s">
        <v>1343</v>
      </c>
      <c r="C411" s="11" t="n">
        <v>94022612</v>
      </c>
      <c r="D411" s="11" t="s">
        <v>1343</v>
      </c>
      <c r="E411" s="11" t="s">
        <v>568</v>
      </c>
      <c r="F411" s="11" t="s">
        <v>240</v>
      </c>
      <c r="G411" s="11" t="s">
        <v>276</v>
      </c>
      <c r="H411" s="11" t="s">
        <v>34</v>
      </c>
      <c r="I411" s="11" t="s">
        <v>288</v>
      </c>
      <c r="J411" s="11" t="s">
        <v>258</v>
      </c>
      <c r="K411" s="11" t="n">
        <v>345</v>
      </c>
      <c r="L411" s="11"/>
      <c r="M411" s="11"/>
      <c r="N411" s="11"/>
      <c r="O411" s="43" t="n">
        <v>42983</v>
      </c>
      <c r="P411" s="11" t="s">
        <v>231</v>
      </c>
      <c r="Q411" s="11" t="n">
        <v>620154201</v>
      </c>
      <c r="R411" s="11" t="n">
        <v>47230</v>
      </c>
      <c r="S411" s="11" t="s">
        <v>1344</v>
      </c>
      <c r="T411" s="11"/>
      <c r="U411" s="11" t="n">
        <v>1</v>
      </c>
      <c r="V411" s="11" t="s">
        <v>233</v>
      </c>
      <c r="W411" s="11" t="s">
        <v>1343</v>
      </c>
      <c r="X411" s="11" t="s">
        <v>235</v>
      </c>
      <c r="Y411" s="11" t="n">
        <v>115</v>
      </c>
      <c r="Z411" s="11" t="s">
        <v>236</v>
      </c>
      <c r="AA411" s="11" t="n">
        <v>0</v>
      </c>
      <c r="AB411" s="11" t="n">
        <v>0</v>
      </c>
      <c r="AC411" s="11" t="n">
        <v>2</v>
      </c>
      <c r="AD411" s="11" t="s">
        <v>233</v>
      </c>
      <c r="AE411" s="11" t="s">
        <v>285</v>
      </c>
      <c r="AF411" s="11" t="s">
        <v>235</v>
      </c>
      <c r="AG411" s="11" t="n">
        <v>115</v>
      </c>
      <c r="AH411" s="11" t="s">
        <v>236</v>
      </c>
      <c r="AI411" s="11" t="n">
        <v>0</v>
      </c>
      <c r="AJ411" s="11" t="n">
        <v>0</v>
      </c>
      <c r="AK411" s="11" t="n">
        <v>3</v>
      </c>
      <c r="AL411" s="11" t="s">
        <v>233</v>
      </c>
      <c r="AM411" s="11" t="s">
        <v>237</v>
      </c>
      <c r="AN411" s="11" t="s">
        <v>235</v>
      </c>
      <c r="AO411" s="11" t="n">
        <v>115</v>
      </c>
      <c r="AP411" s="11" t="s">
        <v>236</v>
      </c>
      <c r="AQ411" s="11" t="n">
        <v>0</v>
      </c>
      <c r="AR411" s="11" t="n">
        <v>0</v>
      </c>
    </row>
    <row r="412" customFormat="false" ht="15.75" hidden="false" customHeight="false" outlineLevel="0" collapsed="false">
      <c r="A412" s="11" t="n">
        <v>94022401</v>
      </c>
      <c r="B412" s="11" t="s">
        <v>1345</v>
      </c>
      <c r="C412" s="11" t="n">
        <v>94022400</v>
      </c>
      <c r="D412" s="11" t="s">
        <v>1345</v>
      </c>
      <c r="E412" s="11" t="s">
        <v>1214</v>
      </c>
      <c r="F412" s="11" t="s">
        <v>263</v>
      </c>
      <c r="G412" s="11" t="s">
        <v>282</v>
      </c>
      <c r="H412" s="11" t="s">
        <v>50</v>
      </c>
      <c r="I412" s="11" t="s">
        <v>240</v>
      </c>
      <c r="J412" s="11" t="s">
        <v>264</v>
      </c>
      <c r="K412" s="11" t="n">
        <v>396</v>
      </c>
      <c r="L412" s="11"/>
      <c r="M412" s="11"/>
      <c r="N412" s="11"/>
      <c r="O412" s="43" t="n">
        <v>39675</v>
      </c>
      <c r="P412" s="11" t="s">
        <v>231</v>
      </c>
      <c r="Q412" s="11" t="n">
        <v>669926217</v>
      </c>
      <c r="R412" s="11" t="n">
        <v>63380</v>
      </c>
      <c r="S412" s="11" t="s">
        <v>1346</v>
      </c>
      <c r="T412" s="11"/>
      <c r="U412" s="11" t="n">
        <v>1</v>
      </c>
      <c r="V412" s="11" t="s">
        <v>233</v>
      </c>
      <c r="W412" s="11" t="s">
        <v>1345</v>
      </c>
      <c r="X412" s="11" t="s">
        <v>235</v>
      </c>
      <c r="Y412" s="11" t="n">
        <v>132</v>
      </c>
      <c r="Z412" s="11" t="s">
        <v>236</v>
      </c>
      <c r="AA412" s="11" t="n">
        <v>0</v>
      </c>
      <c r="AB412" s="11" t="n">
        <v>0</v>
      </c>
      <c r="AC412" s="11" t="n">
        <v>2</v>
      </c>
      <c r="AD412" s="11" t="s">
        <v>233</v>
      </c>
      <c r="AE412" s="11" t="s">
        <v>285</v>
      </c>
      <c r="AF412" s="11" t="s">
        <v>235</v>
      </c>
      <c r="AG412" s="11" t="n">
        <v>132</v>
      </c>
      <c r="AH412" s="11" t="s">
        <v>236</v>
      </c>
      <c r="AI412" s="11" t="n">
        <v>0</v>
      </c>
      <c r="AJ412" s="11" t="n">
        <v>0</v>
      </c>
      <c r="AK412" s="11" t="n">
        <v>3</v>
      </c>
      <c r="AL412" s="11" t="s">
        <v>233</v>
      </c>
      <c r="AM412" s="11" t="s">
        <v>237</v>
      </c>
      <c r="AN412" s="11" t="s">
        <v>235</v>
      </c>
      <c r="AO412" s="11" t="n">
        <v>132</v>
      </c>
      <c r="AP412" s="11" t="s">
        <v>236</v>
      </c>
      <c r="AQ412" s="11" t="n">
        <v>0</v>
      </c>
      <c r="AR412" s="11" t="n">
        <v>0</v>
      </c>
    </row>
    <row r="413" customFormat="false" ht="15.75" hidden="false" customHeight="false" outlineLevel="0" collapsed="false">
      <c r="A413" s="11" t="n">
        <v>94022400</v>
      </c>
      <c r="B413" s="11" t="s">
        <v>1345</v>
      </c>
      <c r="C413" s="11" t="n">
        <v>94022400</v>
      </c>
      <c r="D413" s="11" t="s">
        <v>1345</v>
      </c>
      <c r="E413" s="11" t="s">
        <v>1214</v>
      </c>
      <c r="F413" s="11" t="s">
        <v>263</v>
      </c>
      <c r="G413" s="11" t="s">
        <v>282</v>
      </c>
      <c r="H413" s="11" t="s">
        <v>49</v>
      </c>
      <c r="I413" s="11" t="s">
        <v>294</v>
      </c>
      <c r="J413" s="11" t="s">
        <v>264</v>
      </c>
      <c r="K413" s="11" t="n">
        <v>360</v>
      </c>
      <c r="L413" s="11"/>
      <c r="M413" s="11"/>
      <c r="N413" s="11"/>
      <c r="O413" s="43" t="n">
        <v>42208</v>
      </c>
      <c r="P413" s="11" t="s">
        <v>242</v>
      </c>
      <c r="Q413" s="11" t="n">
        <v>689553691</v>
      </c>
      <c r="R413" s="11" t="n">
        <v>62560</v>
      </c>
      <c r="S413" s="11" t="s">
        <v>1347</v>
      </c>
      <c r="T413" s="11"/>
      <c r="U413" s="11" t="n">
        <v>1</v>
      </c>
      <c r="V413" s="11" t="s">
        <v>233</v>
      </c>
      <c r="W413" s="11" t="s">
        <v>1345</v>
      </c>
      <c r="X413" s="11" t="s">
        <v>235</v>
      </c>
      <c r="Y413" s="11" t="n">
        <v>120</v>
      </c>
      <c r="Z413" s="11" t="s">
        <v>236</v>
      </c>
      <c r="AA413" s="11" t="n">
        <v>0</v>
      </c>
      <c r="AB413" s="11" t="n">
        <v>0</v>
      </c>
      <c r="AC413" s="11" t="n">
        <v>2</v>
      </c>
      <c r="AD413" s="11" t="s">
        <v>233</v>
      </c>
      <c r="AE413" s="11" t="s">
        <v>285</v>
      </c>
      <c r="AF413" s="11" t="s">
        <v>235</v>
      </c>
      <c r="AG413" s="11" t="n">
        <v>120</v>
      </c>
      <c r="AH413" s="11" t="s">
        <v>236</v>
      </c>
      <c r="AI413" s="11" t="n">
        <v>0</v>
      </c>
      <c r="AJ413" s="11" t="n">
        <v>0</v>
      </c>
      <c r="AK413" s="11" t="n">
        <v>3</v>
      </c>
      <c r="AL413" s="11" t="s">
        <v>233</v>
      </c>
      <c r="AM413" s="11" t="s">
        <v>237</v>
      </c>
      <c r="AN413" s="11" t="s">
        <v>235</v>
      </c>
      <c r="AO413" s="11" t="n">
        <v>120</v>
      </c>
      <c r="AP413" s="11" t="s">
        <v>236</v>
      </c>
      <c r="AQ413" s="11" t="n">
        <v>0</v>
      </c>
      <c r="AR413" s="11" t="n">
        <v>0</v>
      </c>
    </row>
    <row r="414" customFormat="false" ht="15.75" hidden="false" customHeight="false" outlineLevel="0" collapsed="false">
      <c r="A414" s="11" t="n">
        <v>94022107</v>
      </c>
      <c r="B414" s="11" t="s">
        <v>1348</v>
      </c>
      <c r="C414" s="11" t="n">
        <v>94022107</v>
      </c>
      <c r="D414" s="11" t="s">
        <v>1348</v>
      </c>
      <c r="E414" s="11" t="s">
        <v>512</v>
      </c>
      <c r="F414" s="11" t="s">
        <v>269</v>
      </c>
      <c r="G414" s="11" t="s">
        <v>289</v>
      </c>
      <c r="H414" s="11" t="s">
        <v>48</v>
      </c>
      <c r="I414" s="11" t="s">
        <v>300</v>
      </c>
      <c r="J414" s="11" t="s">
        <v>270</v>
      </c>
      <c r="K414" s="11" t="n">
        <v>330</v>
      </c>
      <c r="L414" s="11"/>
      <c r="M414" s="11"/>
      <c r="N414" s="11"/>
      <c r="O414" s="44" t="n">
        <v>44125</v>
      </c>
      <c r="P414" s="11" t="s">
        <v>231</v>
      </c>
      <c r="Q414" s="11" t="n">
        <v>683532608</v>
      </c>
      <c r="R414" s="11" t="n">
        <v>60280</v>
      </c>
      <c r="S414" s="11" t="s">
        <v>1349</v>
      </c>
      <c r="T414" s="11"/>
      <c r="U414" s="11" t="n">
        <v>1</v>
      </c>
      <c r="V414" s="11" t="s">
        <v>233</v>
      </c>
      <c r="W414" s="11" t="s">
        <v>1348</v>
      </c>
      <c r="X414" s="11" t="s">
        <v>235</v>
      </c>
      <c r="Y414" s="11" t="n">
        <v>110</v>
      </c>
      <c r="Z414" s="11" t="s">
        <v>236</v>
      </c>
      <c r="AA414" s="11" t="n">
        <v>0</v>
      </c>
      <c r="AB414" s="11" t="n">
        <v>0</v>
      </c>
      <c r="AC414" s="11" t="n">
        <v>2</v>
      </c>
      <c r="AD414" s="11" t="s">
        <v>233</v>
      </c>
      <c r="AE414" s="11" t="s">
        <v>285</v>
      </c>
      <c r="AF414" s="11" t="s">
        <v>235</v>
      </c>
      <c r="AG414" s="11" t="n">
        <v>110</v>
      </c>
      <c r="AH414" s="11" t="s">
        <v>236</v>
      </c>
      <c r="AI414" s="11" t="n">
        <v>0</v>
      </c>
      <c r="AJ414" s="11" t="n">
        <v>0</v>
      </c>
      <c r="AK414" s="11" t="n">
        <v>3</v>
      </c>
      <c r="AL414" s="11" t="s">
        <v>233</v>
      </c>
      <c r="AM414" s="11" t="s">
        <v>237</v>
      </c>
      <c r="AN414" s="11" t="s">
        <v>235</v>
      </c>
      <c r="AO414" s="11" t="n">
        <v>110</v>
      </c>
      <c r="AP414" s="11" t="s">
        <v>236</v>
      </c>
      <c r="AQ414" s="11" t="n">
        <v>0</v>
      </c>
      <c r="AR414" s="11" t="n">
        <v>0</v>
      </c>
    </row>
    <row r="415" customFormat="false" ht="15.75" hidden="false" customHeight="false" outlineLevel="0" collapsed="false">
      <c r="A415" s="11" t="n">
        <v>94021244</v>
      </c>
      <c r="B415" s="11" t="s">
        <v>1350</v>
      </c>
      <c r="C415" s="11" t="n">
        <v>94021244</v>
      </c>
      <c r="D415" s="11" t="s">
        <v>1350</v>
      </c>
      <c r="E415" s="11" t="s">
        <v>516</v>
      </c>
      <c r="F415" s="11" t="s">
        <v>275</v>
      </c>
      <c r="G415" s="11" t="s">
        <v>295</v>
      </c>
      <c r="H415" s="11" t="s">
        <v>49</v>
      </c>
      <c r="I415" s="11" t="s">
        <v>305</v>
      </c>
      <c r="J415" s="11" t="s">
        <v>276</v>
      </c>
      <c r="K415" s="11" t="n">
        <v>360</v>
      </c>
      <c r="L415" s="11"/>
      <c r="M415" s="11"/>
      <c r="N415" s="11"/>
      <c r="O415" s="43" t="n">
        <v>42540</v>
      </c>
      <c r="P415" s="11" t="s">
        <v>231</v>
      </c>
      <c r="Q415" s="11" t="n">
        <v>658431280</v>
      </c>
      <c r="R415" s="11" t="n">
        <v>82110</v>
      </c>
      <c r="S415" s="11" t="s">
        <v>1351</v>
      </c>
      <c r="T415" s="11"/>
      <c r="U415" s="11" t="n">
        <v>1</v>
      </c>
      <c r="V415" s="11" t="s">
        <v>233</v>
      </c>
      <c r="W415" s="11" t="s">
        <v>1350</v>
      </c>
      <c r="X415" s="11" t="s">
        <v>235</v>
      </c>
      <c r="Y415" s="11" t="n">
        <v>120</v>
      </c>
      <c r="Z415" s="11" t="s">
        <v>236</v>
      </c>
      <c r="AA415" s="11" t="n">
        <v>0</v>
      </c>
      <c r="AB415" s="11" t="n">
        <v>0</v>
      </c>
      <c r="AC415" s="11" t="n">
        <v>2</v>
      </c>
      <c r="AD415" s="11" t="s">
        <v>233</v>
      </c>
      <c r="AE415" s="11" t="s">
        <v>285</v>
      </c>
      <c r="AF415" s="11" t="s">
        <v>235</v>
      </c>
      <c r="AG415" s="11" t="n">
        <v>120</v>
      </c>
      <c r="AH415" s="11" t="s">
        <v>236</v>
      </c>
      <c r="AI415" s="11" t="n">
        <v>0</v>
      </c>
      <c r="AJ415" s="11" t="n">
        <v>0</v>
      </c>
      <c r="AK415" s="11" t="n">
        <v>3</v>
      </c>
      <c r="AL415" s="11" t="s">
        <v>233</v>
      </c>
      <c r="AM415" s="11" t="s">
        <v>237</v>
      </c>
      <c r="AN415" s="11" t="s">
        <v>235</v>
      </c>
      <c r="AO415" s="11" t="n">
        <v>120</v>
      </c>
      <c r="AP415" s="11" t="s">
        <v>236</v>
      </c>
      <c r="AQ415" s="11" t="n">
        <v>0</v>
      </c>
      <c r="AR415" s="11" t="n">
        <v>0</v>
      </c>
    </row>
    <row r="416" customFormat="false" ht="15.75" hidden="false" customHeight="false" outlineLevel="0" collapsed="false">
      <c r="A416" s="11" t="n">
        <v>94021631</v>
      </c>
      <c r="B416" s="11" t="s">
        <v>1352</v>
      </c>
      <c r="C416" s="11" t="n">
        <v>94021630</v>
      </c>
      <c r="D416" s="11" t="s">
        <v>1352</v>
      </c>
      <c r="E416" s="11" t="s">
        <v>311</v>
      </c>
      <c r="F416" s="11" t="s">
        <v>281</v>
      </c>
      <c r="G416" s="11" t="s">
        <v>301</v>
      </c>
      <c r="H416" s="11" t="s">
        <v>52</v>
      </c>
      <c r="I416" s="11" t="s">
        <v>308</v>
      </c>
      <c r="J416" s="11" t="s">
        <v>282</v>
      </c>
      <c r="K416" s="11" t="n">
        <v>360</v>
      </c>
      <c r="L416" s="11"/>
      <c r="M416" s="11"/>
      <c r="N416" s="11"/>
      <c r="O416" s="43" t="n">
        <v>41907</v>
      </c>
      <c r="P416" s="11" t="s">
        <v>231</v>
      </c>
      <c r="Q416" s="11" t="n">
        <v>738626576</v>
      </c>
      <c r="R416" s="11" t="n">
        <v>29720</v>
      </c>
      <c r="S416" s="11" t="s">
        <v>1353</v>
      </c>
      <c r="T416" s="11"/>
      <c r="U416" s="11" t="n">
        <v>1</v>
      </c>
      <c r="V416" s="11" t="s">
        <v>233</v>
      </c>
      <c r="W416" s="11" t="s">
        <v>1352</v>
      </c>
      <c r="X416" s="11"/>
      <c r="Y416" s="11" t="n">
        <v>120</v>
      </c>
      <c r="Z416" s="11" t="s">
        <v>363</v>
      </c>
      <c r="AA416" s="11" t="n">
        <v>1</v>
      </c>
      <c r="AB416" s="11" t="n">
        <v>252</v>
      </c>
      <c r="AC416" s="11" t="n">
        <v>2</v>
      </c>
      <c r="AD416" s="11" t="s">
        <v>233</v>
      </c>
      <c r="AE416" s="11" t="s">
        <v>285</v>
      </c>
      <c r="AF416" s="11"/>
      <c r="AG416" s="11" t="n">
        <v>120</v>
      </c>
      <c r="AH416" s="11" t="s">
        <v>364</v>
      </c>
      <c r="AI416" s="11" t="n">
        <v>0</v>
      </c>
      <c r="AJ416" s="11" t="n">
        <v>0</v>
      </c>
      <c r="AK416" s="11" t="n">
        <v>3</v>
      </c>
      <c r="AL416" s="11" t="s">
        <v>233</v>
      </c>
      <c r="AM416" s="11" t="s">
        <v>237</v>
      </c>
      <c r="AN416" s="11"/>
      <c r="AO416" s="11" t="n">
        <v>120</v>
      </c>
      <c r="AP416" s="11" t="s">
        <v>364</v>
      </c>
      <c r="AQ416" s="11" t="n">
        <v>0</v>
      </c>
      <c r="AR416" s="11" t="n">
        <v>0</v>
      </c>
    </row>
    <row r="417" customFormat="false" ht="15.75" hidden="false" customHeight="false" outlineLevel="0" collapsed="false">
      <c r="A417" s="11" t="n">
        <v>94021630</v>
      </c>
      <c r="B417" s="11" t="s">
        <v>1352</v>
      </c>
      <c r="C417" s="11" t="n">
        <v>94021630</v>
      </c>
      <c r="D417" s="11" t="s">
        <v>1352</v>
      </c>
      <c r="E417" s="11" t="s">
        <v>311</v>
      </c>
      <c r="F417" s="11" t="s">
        <v>281</v>
      </c>
      <c r="G417" s="11" t="s">
        <v>301</v>
      </c>
      <c r="H417" s="11" t="s">
        <v>50</v>
      </c>
      <c r="I417" s="11" t="s">
        <v>312</v>
      </c>
      <c r="J417" s="11" t="s">
        <v>282</v>
      </c>
      <c r="K417" s="11" t="n">
        <v>396</v>
      </c>
      <c r="L417" s="11"/>
      <c r="M417" s="11"/>
      <c r="N417" s="11"/>
      <c r="O417" s="43" t="n">
        <v>40215</v>
      </c>
      <c r="P417" s="11" t="s">
        <v>231</v>
      </c>
      <c r="Q417" s="11" t="n">
        <v>618677409</v>
      </c>
      <c r="R417" s="11" t="n">
        <v>76430</v>
      </c>
      <c r="S417" s="11" t="s">
        <v>1354</v>
      </c>
      <c r="T417" s="11"/>
      <c r="U417" s="11" t="n">
        <v>1</v>
      </c>
      <c r="V417" s="11" t="s">
        <v>233</v>
      </c>
      <c r="W417" s="11" t="s">
        <v>1352</v>
      </c>
      <c r="X417" s="11"/>
      <c r="Y417" s="11" t="n">
        <v>132</v>
      </c>
      <c r="Z417" s="11" t="s">
        <v>363</v>
      </c>
      <c r="AA417" s="11" t="n">
        <v>1</v>
      </c>
      <c r="AB417" s="11" t="n">
        <v>252</v>
      </c>
      <c r="AC417" s="11" t="n">
        <v>2</v>
      </c>
      <c r="AD417" s="11" t="s">
        <v>233</v>
      </c>
      <c r="AE417" s="11" t="s">
        <v>285</v>
      </c>
      <c r="AF417" s="11"/>
      <c r="AG417" s="11" t="n">
        <v>132</v>
      </c>
      <c r="AH417" s="11" t="s">
        <v>364</v>
      </c>
      <c r="AI417" s="11" t="n">
        <v>0</v>
      </c>
      <c r="AJ417" s="11" t="n">
        <v>0</v>
      </c>
      <c r="AK417" s="11" t="n">
        <v>3</v>
      </c>
      <c r="AL417" s="11" t="s">
        <v>233</v>
      </c>
      <c r="AM417" s="11" t="s">
        <v>237</v>
      </c>
      <c r="AN417" s="11"/>
      <c r="AO417" s="11" t="n">
        <v>132</v>
      </c>
      <c r="AP417" s="11" t="s">
        <v>364</v>
      </c>
      <c r="AQ417" s="11" t="n">
        <v>0</v>
      </c>
      <c r="AR417" s="11" t="n">
        <v>0</v>
      </c>
    </row>
    <row r="418" customFormat="false" ht="15.75" hidden="false" customHeight="false" outlineLevel="0" collapsed="false">
      <c r="A418" s="11" t="n">
        <v>94021690</v>
      </c>
      <c r="B418" s="11" t="s">
        <v>1355</v>
      </c>
      <c r="C418" s="11" t="n">
        <v>94021690</v>
      </c>
      <c r="D418" s="11" t="s">
        <v>1355</v>
      </c>
      <c r="E418" s="11" t="s">
        <v>524</v>
      </c>
      <c r="F418" s="11" t="s">
        <v>288</v>
      </c>
      <c r="G418" s="11" t="s">
        <v>306</v>
      </c>
      <c r="H418" s="11" t="s">
        <v>44</v>
      </c>
      <c r="I418" s="11" t="s">
        <v>320</v>
      </c>
      <c r="J418" s="11" t="s">
        <v>289</v>
      </c>
      <c r="K418" s="11" t="n">
        <v>345</v>
      </c>
      <c r="L418" s="11"/>
      <c r="M418" s="11"/>
      <c r="N418" s="11"/>
      <c r="O418" s="43" t="n">
        <v>43047</v>
      </c>
      <c r="P418" s="11" t="s">
        <v>242</v>
      </c>
      <c r="Q418" s="11" t="n">
        <v>799850360</v>
      </c>
      <c r="R418" s="11" t="n">
        <v>20251</v>
      </c>
      <c r="S418" s="11" t="s">
        <v>1356</v>
      </c>
      <c r="T418" s="11"/>
      <c r="U418" s="11" t="n">
        <v>1</v>
      </c>
      <c r="V418" s="11" t="s">
        <v>233</v>
      </c>
      <c r="W418" s="11" t="s">
        <v>1355</v>
      </c>
      <c r="X418" s="11" t="s">
        <v>235</v>
      </c>
      <c r="Y418" s="11" t="n">
        <v>115</v>
      </c>
      <c r="Z418" s="11" t="s">
        <v>236</v>
      </c>
      <c r="AA418" s="11" t="n">
        <v>0</v>
      </c>
      <c r="AB418" s="11" t="n">
        <v>0</v>
      </c>
      <c r="AC418" s="11" t="n">
        <v>2</v>
      </c>
      <c r="AD418" s="11" t="s">
        <v>233</v>
      </c>
      <c r="AE418" s="11" t="s">
        <v>285</v>
      </c>
      <c r="AF418" s="11" t="s">
        <v>235</v>
      </c>
      <c r="AG418" s="11" t="n">
        <v>115</v>
      </c>
      <c r="AH418" s="11" t="s">
        <v>236</v>
      </c>
      <c r="AI418" s="11" t="n">
        <v>0</v>
      </c>
      <c r="AJ418" s="11" t="n">
        <v>0</v>
      </c>
      <c r="AK418" s="11" t="n">
        <v>3</v>
      </c>
      <c r="AL418" s="11" t="s">
        <v>233</v>
      </c>
      <c r="AM418" s="11" t="s">
        <v>237</v>
      </c>
      <c r="AN418" s="11" t="s">
        <v>235</v>
      </c>
      <c r="AO418" s="11" t="n">
        <v>115</v>
      </c>
      <c r="AP418" s="11" t="s">
        <v>236</v>
      </c>
      <c r="AQ418" s="11" t="n">
        <v>0</v>
      </c>
      <c r="AR418" s="11" t="n">
        <v>0</v>
      </c>
    </row>
    <row r="419" customFormat="false" ht="15.75" hidden="false" customHeight="false" outlineLevel="0" collapsed="false">
      <c r="A419" s="11" t="n">
        <v>94021508</v>
      </c>
      <c r="B419" s="11" t="s">
        <v>1357</v>
      </c>
      <c r="C419" s="11" t="n">
        <v>94021508</v>
      </c>
      <c r="D419" s="11" t="s">
        <v>1357</v>
      </c>
      <c r="E419" s="11" t="s">
        <v>845</v>
      </c>
      <c r="F419" s="11" t="s">
        <v>253</v>
      </c>
      <c r="G419" s="11" t="s">
        <v>295</v>
      </c>
      <c r="H419" s="11" t="s">
        <v>25</v>
      </c>
      <c r="I419" s="11" t="s">
        <v>269</v>
      </c>
      <c r="J419" s="11" t="s">
        <v>321</v>
      </c>
      <c r="K419" s="11" t="n">
        <v>396</v>
      </c>
      <c r="L419" s="11"/>
      <c r="M419" s="11"/>
      <c r="N419" s="11"/>
      <c r="O419" s="43" t="n">
        <v>34451</v>
      </c>
      <c r="P419" s="11" t="s">
        <v>231</v>
      </c>
      <c r="Q419" s="11" t="n">
        <v>761437292</v>
      </c>
      <c r="R419" s="11" t="n">
        <v>71250</v>
      </c>
      <c r="S419" s="11" t="s">
        <v>1358</v>
      </c>
      <c r="T419" s="11"/>
      <c r="U419" s="11" t="n">
        <v>1</v>
      </c>
      <c r="V419" s="11" t="s">
        <v>233</v>
      </c>
      <c r="W419" s="11" t="s">
        <v>1357</v>
      </c>
      <c r="X419" s="11" t="s">
        <v>235</v>
      </c>
      <c r="Y419" s="11" t="n">
        <v>132</v>
      </c>
      <c r="Z419" s="11" t="s">
        <v>236</v>
      </c>
      <c r="AA419" s="11" t="n">
        <v>0</v>
      </c>
      <c r="AB419" s="11" t="n">
        <v>0</v>
      </c>
      <c r="AC419" s="11" t="n">
        <v>2</v>
      </c>
      <c r="AD419" s="11" t="s">
        <v>233</v>
      </c>
      <c r="AE419" s="11" t="s">
        <v>285</v>
      </c>
      <c r="AF419" s="11" t="s">
        <v>235</v>
      </c>
      <c r="AG419" s="11" t="n">
        <v>132</v>
      </c>
      <c r="AH419" s="11" t="s">
        <v>236</v>
      </c>
      <c r="AI419" s="11" t="n">
        <v>0</v>
      </c>
      <c r="AJ419" s="11" t="n">
        <v>0</v>
      </c>
      <c r="AK419" s="11" t="n">
        <v>3</v>
      </c>
      <c r="AL419" s="11" t="s">
        <v>233</v>
      </c>
      <c r="AM419" s="11" t="s">
        <v>237</v>
      </c>
      <c r="AN419" s="11" t="s">
        <v>235</v>
      </c>
      <c r="AO419" s="11" t="n">
        <v>132</v>
      </c>
      <c r="AP419" s="11" t="s">
        <v>236</v>
      </c>
      <c r="AQ419" s="11" t="n">
        <v>0</v>
      </c>
      <c r="AR419" s="11" t="n">
        <v>0</v>
      </c>
    </row>
    <row r="420" customFormat="false" ht="15.75" hidden="false" customHeight="false" outlineLevel="0" collapsed="false">
      <c r="A420" s="11" t="n">
        <v>94021539</v>
      </c>
      <c r="B420" s="11" t="s">
        <v>1359</v>
      </c>
      <c r="C420" s="11" t="n">
        <v>94021539</v>
      </c>
      <c r="D420" s="11" t="s">
        <v>1359</v>
      </c>
      <c r="E420" s="11" t="s">
        <v>528</v>
      </c>
      <c r="F420" s="11" t="s">
        <v>294</v>
      </c>
      <c r="G420" s="11" t="s">
        <v>313</v>
      </c>
      <c r="H420" s="11" t="s">
        <v>26</v>
      </c>
      <c r="I420" s="11" t="s">
        <v>269</v>
      </c>
      <c r="J420" s="11" t="s">
        <v>295</v>
      </c>
      <c r="K420" s="11" t="n">
        <v>396</v>
      </c>
      <c r="L420" s="11"/>
      <c r="M420" s="11"/>
      <c r="N420" s="11"/>
      <c r="O420" s="43" t="n">
        <v>37477</v>
      </c>
      <c r="P420" s="11" t="s">
        <v>242</v>
      </c>
      <c r="Q420" s="11" t="n">
        <v>601515620</v>
      </c>
      <c r="R420" s="11" t="n">
        <v>22200</v>
      </c>
      <c r="S420" s="11" t="s">
        <v>1360</v>
      </c>
      <c r="T420" s="11"/>
      <c r="U420" s="11" t="n">
        <v>1</v>
      </c>
      <c r="V420" s="11" t="s">
        <v>233</v>
      </c>
      <c r="W420" s="11" t="s">
        <v>1359</v>
      </c>
      <c r="X420" s="11"/>
      <c r="Y420" s="11" t="n">
        <v>132</v>
      </c>
      <c r="Z420" s="11" t="s">
        <v>363</v>
      </c>
      <c r="AA420" s="11" t="n">
        <v>1</v>
      </c>
      <c r="AB420" s="11" t="n">
        <v>132</v>
      </c>
      <c r="AC420" s="11" t="n">
        <v>2</v>
      </c>
      <c r="AD420" s="11" t="s">
        <v>233</v>
      </c>
      <c r="AE420" s="11" t="s">
        <v>285</v>
      </c>
      <c r="AF420" s="11"/>
      <c r="AG420" s="11" t="n">
        <v>132</v>
      </c>
      <c r="AH420" s="11" t="s">
        <v>364</v>
      </c>
      <c r="AI420" s="11" t="n">
        <v>0</v>
      </c>
      <c r="AJ420" s="11" t="n">
        <v>0</v>
      </c>
      <c r="AK420" s="11" t="n">
        <v>3</v>
      </c>
      <c r="AL420" s="11" t="s">
        <v>233</v>
      </c>
      <c r="AM420" s="11" t="s">
        <v>237</v>
      </c>
      <c r="AN420" s="11"/>
      <c r="AO420" s="11" t="n">
        <v>132</v>
      </c>
      <c r="AP420" s="11" t="s">
        <v>364</v>
      </c>
      <c r="AQ420" s="11" t="n">
        <v>0</v>
      </c>
      <c r="AR420" s="11" t="n">
        <v>0</v>
      </c>
    </row>
    <row r="421" customFormat="false" ht="15.75" hidden="false" customHeight="false" outlineLevel="0" collapsed="false">
      <c r="A421" s="11" t="n">
        <v>94021281</v>
      </c>
      <c r="B421" s="11" t="s">
        <v>1361</v>
      </c>
      <c r="C421" s="11" t="n">
        <v>94021280</v>
      </c>
      <c r="D421" s="11" t="s">
        <v>1361</v>
      </c>
      <c r="E421" s="11" t="s">
        <v>602</v>
      </c>
      <c r="F421" s="11" t="s">
        <v>275</v>
      </c>
      <c r="G421" s="11" t="s">
        <v>321</v>
      </c>
      <c r="H421" s="11" t="s">
        <v>47</v>
      </c>
      <c r="I421" s="11" t="s">
        <v>229</v>
      </c>
      <c r="J421" s="11" t="s">
        <v>301</v>
      </c>
      <c r="K421" s="11" t="n">
        <v>330</v>
      </c>
      <c r="L421" s="11"/>
      <c r="M421" s="11"/>
      <c r="N421" s="11"/>
      <c r="O421" s="43" t="n">
        <v>44651</v>
      </c>
      <c r="P421" s="11" t="s">
        <v>242</v>
      </c>
      <c r="Q421" s="11" t="n">
        <v>735305047</v>
      </c>
      <c r="R421" s="11" t="n">
        <v>89230</v>
      </c>
      <c r="S421" s="11" t="s">
        <v>1362</v>
      </c>
      <c r="T421" s="11"/>
      <c r="U421" s="11" t="n">
        <v>1</v>
      </c>
      <c r="V421" s="11" t="s">
        <v>233</v>
      </c>
      <c r="W421" s="11" t="s">
        <v>1361</v>
      </c>
      <c r="X421" s="11" t="s">
        <v>235</v>
      </c>
      <c r="Y421" s="11" t="n">
        <v>110</v>
      </c>
      <c r="Z421" s="11" t="s">
        <v>236</v>
      </c>
      <c r="AA421" s="11" t="n">
        <v>0</v>
      </c>
      <c r="AB421" s="11" t="n">
        <v>0</v>
      </c>
      <c r="AC421" s="11" t="n">
        <v>2</v>
      </c>
      <c r="AD421" s="11" t="s">
        <v>233</v>
      </c>
      <c r="AE421" s="11" t="s">
        <v>285</v>
      </c>
      <c r="AF421" s="11" t="s">
        <v>235</v>
      </c>
      <c r="AG421" s="11" t="n">
        <v>110</v>
      </c>
      <c r="AH421" s="11" t="s">
        <v>236</v>
      </c>
      <c r="AI421" s="11" t="n">
        <v>0</v>
      </c>
      <c r="AJ421" s="11" t="n">
        <v>0</v>
      </c>
      <c r="AK421" s="11" t="n">
        <v>3</v>
      </c>
      <c r="AL421" s="11" t="s">
        <v>233</v>
      </c>
      <c r="AM421" s="11" t="s">
        <v>237</v>
      </c>
      <c r="AN421" s="11" t="s">
        <v>235</v>
      </c>
      <c r="AO421" s="11" t="n">
        <v>110</v>
      </c>
      <c r="AP421" s="11" t="s">
        <v>236</v>
      </c>
      <c r="AQ421" s="11" t="n">
        <v>0</v>
      </c>
      <c r="AR421" s="11" t="n">
        <v>0</v>
      </c>
    </row>
    <row r="422" customFormat="false" ht="15.75" hidden="false" customHeight="false" outlineLevel="0" collapsed="false">
      <c r="A422" s="11" t="n">
        <v>94021280</v>
      </c>
      <c r="B422" s="11" t="s">
        <v>1361</v>
      </c>
      <c r="C422" s="11" t="n">
        <v>94021280</v>
      </c>
      <c r="D422" s="11" t="s">
        <v>1361</v>
      </c>
      <c r="E422" s="11" t="s">
        <v>602</v>
      </c>
      <c r="F422" s="11" t="s">
        <v>275</v>
      </c>
      <c r="G422" s="11" t="s">
        <v>321</v>
      </c>
      <c r="H422" s="11" t="s">
        <v>43</v>
      </c>
      <c r="I422" s="11" t="s">
        <v>229</v>
      </c>
      <c r="J422" s="11" t="s">
        <v>301</v>
      </c>
      <c r="K422" s="11" t="n">
        <v>330</v>
      </c>
      <c r="L422" s="11"/>
      <c r="M422" s="11"/>
      <c r="N422" s="11"/>
      <c r="O422" s="43" t="n">
        <v>44018</v>
      </c>
      <c r="P422" s="11" t="s">
        <v>242</v>
      </c>
      <c r="Q422" s="11" t="n">
        <v>634869034</v>
      </c>
      <c r="R422" s="11" t="n">
        <v>32420</v>
      </c>
      <c r="S422" s="11" t="s">
        <v>1363</v>
      </c>
      <c r="T422" s="11"/>
      <c r="U422" s="11" t="n">
        <v>1</v>
      </c>
      <c r="V422" s="11" t="s">
        <v>233</v>
      </c>
      <c r="W422" s="11" t="s">
        <v>1361</v>
      </c>
      <c r="X422" s="11" t="s">
        <v>235</v>
      </c>
      <c r="Y422" s="11" t="n">
        <v>110</v>
      </c>
      <c r="Z422" s="11" t="s">
        <v>236</v>
      </c>
      <c r="AA422" s="11" t="n">
        <v>0</v>
      </c>
      <c r="AB422" s="11" t="n">
        <v>0</v>
      </c>
      <c r="AC422" s="11" t="n">
        <v>2</v>
      </c>
      <c r="AD422" s="11" t="s">
        <v>233</v>
      </c>
      <c r="AE422" s="11" t="s">
        <v>285</v>
      </c>
      <c r="AF422" s="11" t="s">
        <v>235</v>
      </c>
      <c r="AG422" s="11" t="n">
        <v>110</v>
      </c>
      <c r="AH422" s="11" t="s">
        <v>236</v>
      </c>
      <c r="AI422" s="11" t="n">
        <v>0</v>
      </c>
      <c r="AJ422" s="11" t="n">
        <v>0</v>
      </c>
      <c r="AK422" s="11" t="n">
        <v>3</v>
      </c>
      <c r="AL422" s="11" t="s">
        <v>233</v>
      </c>
      <c r="AM422" s="11" t="s">
        <v>237</v>
      </c>
      <c r="AN422" s="11" t="s">
        <v>235</v>
      </c>
      <c r="AO422" s="11" t="n">
        <v>110</v>
      </c>
      <c r="AP422" s="11" t="s">
        <v>236</v>
      </c>
      <c r="AQ422" s="11" t="n">
        <v>0</v>
      </c>
      <c r="AR422" s="11" t="n">
        <v>0</v>
      </c>
    </row>
    <row r="423" customFormat="false" ht="15.75" hidden="false" customHeight="false" outlineLevel="0" collapsed="false">
      <c r="A423" s="11" t="n">
        <v>94021151</v>
      </c>
      <c r="B423" s="11" t="s">
        <v>1364</v>
      </c>
      <c r="C423" s="11" t="n">
        <v>94021151</v>
      </c>
      <c r="D423" s="11" t="s">
        <v>1364</v>
      </c>
      <c r="E423" s="11" t="s">
        <v>1365</v>
      </c>
      <c r="F423" s="11" t="s">
        <v>288</v>
      </c>
      <c r="G423" s="11" t="s">
        <v>325</v>
      </c>
      <c r="H423" s="11" t="s">
        <v>49</v>
      </c>
      <c r="I423" s="11" t="s">
        <v>240</v>
      </c>
      <c r="J423" s="11" t="s">
        <v>306</v>
      </c>
      <c r="K423" s="11" t="n">
        <v>360</v>
      </c>
      <c r="L423" s="11"/>
      <c r="M423" s="11"/>
      <c r="N423" s="11"/>
      <c r="O423" s="43" t="n">
        <v>42158</v>
      </c>
      <c r="P423" s="11" t="s">
        <v>242</v>
      </c>
      <c r="Q423" s="11" t="n">
        <v>621877012</v>
      </c>
      <c r="R423" s="11" t="n">
        <v>33190</v>
      </c>
      <c r="S423" s="11" t="s">
        <v>1366</v>
      </c>
      <c r="T423" s="11"/>
      <c r="U423" s="11" t="n">
        <v>1</v>
      </c>
      <c r="V423" s="11" t="s">
        <v>233</v>
      </c>
      <c r="W423" s="11" t="s">
        <v>1364</v>
      </c>
      <c r="X423" s="11" t="s">
        <v>235</v>
      </c>
      <c r="Y423" s="11" t="n">
        <v>120</v>
      </c>
      <c r="Z423" s="11" t="s">
        <v>236</v>
      </c>
      <c r="AA423" s="11" t="n">
        <v>0</v>
      </c>
      <c r="AB423" s="11" t="n">
        <v>0</v>
      </c>
      <c r="AC423" s="11" t="n">
        <v>2</v>
      </c>
      <c r="AD423" s="11" t="s">
        <v>233</v>
      </c>
      <c r="AE423" s="11" t="s">
        <v>285</v>
      </c>
      <c r="AF423" s="11" t="s">
        <v>235</v>
      </c>
      <c r="AG423" s="11" t="n">
        <v>120</v>
      </c>
      <c r="AH423" s="11" t="s">
        <v>236</v>
      </c>
      <c r="AI423" s="11" t="n">
        <v>0</v>
      </c>
      <c r="AJ423" s="11" t="n">
        <v>0</v>
      </c>
      <c r="AK423" s="11" t="n">
        <v>3</v>
      </c>
      <c r="AL423" s="11" t="s">
        <v>233</v>
      </c>
      <c r="AM423" s="11" t="s">
        <v>237</v>
      </c>
      <c r="AN423" s="11" t="s">
        <v>235</v>
      </c>
      <c r="AO423" s="11" t="n">
        <v>120</v>
      </c>
      <c r="AP423" s="11" t="s">
        <v>236</v>
      </c>
      <c r="AQ423" s="11" t="n">
        <v>0</v>
      </c>
      <c r="AR423" s="11" t="n">
        <v>0</v>
      </c>
    </row>
    <row r="424" customFormat="false" ht="15.75" hidden="false" customHeight="false" outlineLevel="0" collapsed="false">
      <c r="A424" s="11" t="n">
        <v>94021046</v>
      </c>
      <c r="B424" s="11" t="s">
        <v>1367</v>
      </c>
      <c r="C424" s="11" t="n">
        <v>94021044</v>
      </c>
      <c r="D424" s="11" t="s">
        <v>1367</v>
      </c>
      <c r="E424" s="11" t="s">
        <v>915</v>
      </c>
      <c r="F424" s="11" t="s">
        <v>253</v>
      </c>
      <c r="G424" s="11" t="s">
        <v>334</v>
      </c>
      <c r="H424" s="11" t="s">
        <v>52</v>
      </c>
      <c r="I424" s="11" t="s">
        <v>247</v>
      </c>
      <c r="J424" s="11" t="s">
        <v>313</v>
      </c>
      <c r="K424" s="11" t="n">
        <v>342</v>
      </c>
      <c r="L424" s="11"/>
      <c r="M424" s="11" t="s">
        <v>302</v>
      </c>
      <c r="N424" s="11" t="n">
        <v>18</v>
      </c>
      <c r="O424" s="43" t="n">
        <v>42535</v>
      </c>
      <c r="P424" s="11" t="s">
        <v>242</v>
      </c>
      <c r="Q424" s="11" t="n">
        <v>704343322</v>
      </c>
      <c r="R424" s="11" t="n">
        <v>60310</v>
      </c>
      <c r="S424" s="11" t="s">
        <v>1238</v>
      </c>
      <c r="T424" s="11"/>
      <c r="U424" s="11" t="n">
        <v>1</v>
      </c>
      <c r="V424" s="11" t="s">
        <v>233</v>
      </c>
      <c r="W424" s="11" t="s">
        <v>1367</v>
      </c>
      <c r="X424" s="11" t="s">
        <v>235</v>
      </c>
      <c r="Y424" s="11" t="n">
        <v>114</v>
      </c>
      <c r="Z424" s="11" t="s">
        <v>236</v>
      </c>
      <c r="AA424" s="11" t="n">
        <v>0</v>
      </c>
      <c r="AB424" s="11" t="n">
        <v>0</v>
      </c>
      <c r="AC424" s="11" t="n">
        <v>2</v>
      </c>
      <c r="AD424" s="11" t="s">
        <v>233</v>
      </c>
      <c r="AE424" s="11" t="s">
        <v>285</v>
      </c>
      <c r="AF424" s="11" t="s">
        <v>235</v>
      </c>
      <c r="AG424" s="11" t="n">
        <v>114</v>
      </c>
      <c r="AH424" s="11" t="s">
        <v>236</v>
      </c>
      <c r="AI424" s="11" t="n">
        <v>0</v>
      </c>
      <c r="AJ424" s="11" t="n">
        <v>0</v>
      </c>
      <c r="AK424" s="11" t="n">
        <v>3</v>
      </c>
      <c r="AL424" s="11" t="s">
        <v>233</v>
      </c>
      <c r="AM424" s="11" t="s">
        <v>237</v>
      </c>
      <c r="AN424" s="11" t="s">
        <v>235</v>
      </c>
      <c r="AO424" s="11" t="n">
        <v>114</v>
      </c>
      <c r="AP424" s="11" t="s">
        <v>236</v>
      </c>
      <c r="AQ424" s="11" t="n">
        <v>0</v>
      </c>
      <c r="AR424" s="11" t="n">
        <v>0</v>
      </c>
    </row>
    <row r="425" customFormat="false" ht="15.75" hidden="false" customHeight="false" outlineLevel="0" collapsed="false">
      <c r="A425" s="11" t="n">
        <v>94021045</v>
      </c>
      <c r="B425" s="11" t="s">
        <v>1367</v>
      </c>
      <c r="C425" s="11" t="n">
        <v>94021044</v>
      </c>
      <c r="D425" s="11" t="s">
        <v>1367</v>
      </c>
      <c r="E425" s="11" t="s">
        <v>915</v>
      </c>
      <c r="F425" s="11" t="s">
        <v>253</v>
      </c>
      <c r="G425" s="11" t="s">
        <v>334</v>
      </c>
      <c r="H425" s="11" t="s">
        <v>50</v>
      </c>
      <c r="I425" s="11" t="s">
        <v>253</v>
      </c>
      <c r="J425" s="11" t="s">
        <v>313</v>
      </c>
      <c r="K425" s="11" t="n">
        <v>376.2</v>
      </c>
      <c r="L425" s="11"/>
      <c r="M425" s="11" t="s">
        <v>302</v>
      </c>
      <c r="N425" s="11" t="n">
        <v>19.8</v>
      </c>
      <c r="O425" s="43" t="n">
        <v>41217</v>
      </c>
      <c r="P425" s="11" t="s">
        <v>231</v>
      </c>
      <c r="Q425" s="11" t="n">
        <v>666601994</v>
      </c>
      <c r="R425" s="11" t="n">
        <v>45500</v>
      </c>
      <c r="S425" s="11" t="s">
        <v>1368</v>
      </c>
      <c r="T425" s="11"/>
      <c r="U425" s="11" t="n">
        <v>1</v>
      </c>
      <c r="V425" s="11" t="s">
        <v>233</v>
      </c>
      <c r="W425" s="11" t="s">
        <v>1367</v>
      </c>
      <c r="X425" s="11" t="s">
        <v>235</v>
      </c>
      <c r="Y425" s="11" t="n">
        <v>125.4</v>
      </c>
      <c r="Z425" s="11" t="s">
        <v>236</v>
      </c>
      <c r="AA425" s="11" t="n">
        <v>0</v>
      </c>
      <c r="AB425" s="11" t="n">
        <v>0</v>
      </c>
      <c r="AC425" s="11" t="n">
        <v>2</v>
      </c>
      <c r="AD425" s="11" t="s">
        <v>233</v>
      </c>
      <c r="AE425" s="11" t="s">
        <v>285</v>
      </c>
      <c r="AF425" s="11" t="s">
        <v>235</v>
      </c>
      <c r="AG425" s="11" t="n">
        <v>125.4</v>
      </c>
      <c r="AH425" s="11" t="s">
        <v>236</v>
      </c>
      <c r="AI425" s="11" t="n">
        <v>0</v>
      </c>
      <c r="AJ425" s="11" t="n">
        <v>0</v>
      </c>
      <c r="AK425" s="11" t="n">
        <v>3</v>
      </c>
      <c r="AL425" s="11" t="s">
        <v>233</v>
      </c>
      <c r="AM425" s="11" t="s">
        <v>237</v>
      </c>
      <c r="AN425" s="11" t="s">
        <v>235</v>
      </c>
      <c r="AO425" s="11" t="n">
        <v>125.4</v>
      </c>
      <c r="AP425" s="11" t="s">
        <v>236</v>
      </c>
      <c r="AQ425" s="11" t="n">
        <v>0</v>
      </c>
      <c r="AR425" s="11" t="n">
        <v>0</v>
      </c>
    </row>
    <row r="426" customFormat="false" ht="15.75" hidden="false" customHeight="false" outlineLevel="0" collapsed="false">
      <c r="A426" s="11" t="n">
        <v>94021044</v>
      </c>
      <c r="B426" s="11" t="s">
        <v>1367</v>
      </c>
      <c r="C426" s="11" t="n">
        <v>94021044</v>
      </c>
      <c r="D426" s="11" t="s">
        <v>1367</v>
      </c>
      <c r="E426" s="11" t="s">
        <v>915</v>
      </c>
      <c r="F426" s="11" t="s">
        <v>253</v>
      </c>
      <c r="G426" s="11" t="s">
        <v>334</v>
      </c>
      <c r="H426" s="11" t="s">
        <v>22</v>
      </c>
      <c r="I426" s="11" t="s">
        <v>257</v>
      </c>
      <c r="J426" s="11" t="s">
        <v>313</v>
      </c>
      <c r="K426" s="11" t="n">
        <v>456</v>
      </c>
      <c r="L426" s="11"/>
      <c r="M426" s="11" t="s">
        <v>302</v>
      </c>
      <c r="N426" s="11" t="n">
        <v>24</v>
      </c>
      <c r="O426" s="43" t="n">
        <v>40426</v>
      </c>
      <c r="P426" s="11" t="s">
        <v>242</v>
      </c>
      <c r="Q426" s="11" t="n">
        <v>786569577</v>
      </c>
      <c r="R426" s="11" t="n">
        <v>51150</v>
      </c>
      <c r="S426" s="11" t="s">
        <v>1369</v>
      </c>
      <c r="T426" s="11"/>
      <c r="U426" s="11" t="n">
        <v>1</v>
      </c>
      <c r="V426" s="11" t="s">
        <v>233</v>
      </c>
      <c r="W426" s="11" t="s">
        <v>1367</v>
      </c>
      <c r="X426" s="11" t="s">
        <v>235</v>
      </c>
      <c r="Y426" s="11" t="n">
        <v>152</v>
      </c>
      <c r="Z426" s="11" t="s">
        <v>236</v>
      </c>
      <c r="AA426" s="11" t="n">
        <v>0</v>
      </c>
      <c r="AB426" s="11" t="n">
        <v>0</v>
      </c>
      <c r="AC426" s="11" t="n">
        <v>2</v>
      </c>
      <c r="AD426" s="11" t="s">
        <v>233</v>
      </c>
      <c r="AE426" s="11" t="s">
        <v>285</v>
      </c>
      <c r="AF426" s="11" t="s">
        <v>235</v>
      </c>
      <c r="AG426" s="11" t="n">
        <v>152</v>
      </c>
      <c r="AH426" s="11" t="s">
        <v>236</v>
      </c>
      <c r="AI426" s="11" t="n">
        <v>0</v>
      </c>
      <c r="AJ426" s="11" t="n">
        <v>0</v>
      </c>
      <c r="AK426" s="11" t="n">
        <v>3</v>
      </c>
      <c r="AL426" s="11" t="s">
        <v>233</v>
      </c>
      <c r="AM426" s="11" t="s">
        <v>237</v>
      </c>
      <c r="AN426" s="11" t="s">
        <v>235</v>
      </c>
      <c r="AO426" s="11" t="n">
        <v>152</v>
      </c>
      <c r="AP426" s="11" t="s">
        <v>236</v>
      </c>
      <c r="AQ426" s="11" t="n">
        <v>0</v>
      </c>
      <c r="AR426" s="11" t="n">
        <v>0</v>
      </c>
    </row>
    <row r="427" customFormat="false" ht="15.75" hidden="false" customHeight="false" outlineLevel="0" collapsed="false">
      <c r="A427" s="11" t="n">
        <v>94020529</v>
      </c>
      <c r="B427" s="11" t="s">
        <v>1370</v>
      </c>
      <c r="C427" s="11" t="n">
        <v>94020528</v>
      </c>
      <c r="D427" s="11" t="s">
        <v>1370</v>
      </c>
      <c r="E427" s="11" t="s">
        <v>809</v>
      </c>
      <c r="F427" s="11" t="s">
        <v>300</v>
      </c>
      <c r="G427" s="11" t="s">
        <v>230</v>
      </c>
      <c r="H427" s="11" t="s">
        <v>48</v>
      </c>
      <c r="I427" s="11" t="s">
        <v>263</v>
      </c>
      <c r="J427" s="11" t="s">
        <v>321</v>
      </c>
      <c r="K427" s="11" t="n">
        <v>330</v>
      </c>
      <c r="L427" s="11"/>
      <c r="M427" s="11"/>
      <c r="N427" s="11"/>
      <c r="O427" s="43" t="n">
        <v>43614</v>
      </c>
      <c r="P427" s="11" t="s">
        <v>242</v>
      </c>
      <c r="Q427" s="11" t="n">
        <v>794518552</v>
      </c>
      <c r="R427" s="11" t="n">
        <v>25630</v>
      </c>
      <c r="S427" s="11" t="s">
        <v>1371</v>
      </c>
      <c r="T427" s="11"/>
      <c r="U427" s="11" t="n">
        <v>1</v>
      </c>
      <c r="V427" s="11" t="s">
        <v>233</v>
      </c>
      <c r="W427" s="11" t="s">
        <v>1370</v>
      </c>
      <c r="X427" s="11" t="s">
        <v>235</v>
      </c>
      <c r="Y427" s="11" t="n">
        <v>110</v>
      </c>
      <c r="Z427" s="11" t="s">
        <v>236</v>
      </c>
      <c r="AA427" s="11" t="n">
        <v>0</v>
      </c>
      <c r="AB427" s="11" t="n">
        <v>0</v>
      </c>
      <c r="AC427" s="11" t="n">
        <v>2</v>
      </c>
      <c r="AD427" s="11" t="s">
        <v>233</v>
      </c>
      <c r="AE427" s="11" t="s">
        <v>285</v>
      </c>
      <c r="AF427" s="11" t="s">
        <v>235</v>
      </c>
      <c r="AG427" s="11" t="n">
        <v>110</v>
      </c>
      <c r="AH427" s="11" t="s">
        <v>236</v>
      </c>
      <c r="AI427" s="11" t="n">
        <v>0</v>
      </c>
      <c r="AJ427" s="11" t="n">
        <v>0</v>
      </c>
      <c r="AK427" s="11" t="n">
        <v>3</v>
      </c>
      <c r="AL427" s="11" t="s">
        <v>233</v>
      </c>
      <c r="AM427" s="11" t="s">
        <v>237</v>
      </c>
      <c r="AN427" s="11" t="s">
        <v>235</v>
      </c>
      <c r="AO427" s="11" t="n">
        <v>110</v>
      </c>
      <c r="AP427" s="11" t="s">
        <v>236</v>
      </c>
      <c r="AQ427" s="11" t="n">
        <v>0</v>
      </c>
      <c r="AR427" s="11" t="n">
        <v>0</v>
      </c>
    </row>
    <row r="428" customFormat="false" ht="15.75" hidden="false" customHeight="false" outlineLevel="0" collapsed="false">
      <c r="A428" s="11" t="n">
        <v>94020528</v>
      </c>
      <c r="B428" s="11" t="s">
        <v>1370</v>
      </c>
      <c r="C428" s="11" t="n">
        <v>94020528</v>
      </c>
      <c r="D428" s="11" t="s">
        <v>1370</v>
      </c>
      <c r="E428" s="11" t="s">
        <v>809</v>
      </c>
      <c r="F428" s="11" t="s">
        <v>300</v>
      </c>
      <c r="G428" s="11" t="s">
        <v>230</v>
      </c>
      <c r="H428" s="11" t="s">
        <v>44</v>
      </c>
      <c r="I428" s="11" t="s">
        <v>263</v>
      </c>
      <c r="J428" s="11" t="s">
        <v>321</v>
      </c>
      <c r="K428" s="11" t="n">
        <v>345</v>
      </c>
      <c r="L428" s="11"/>
      <c r="M428" s="11"/>
      <c r="N428" s="11"/>
      <c r="O428" s="43" t="n">
        <v>42888</v>
      </c>
      <c r="P428" s="11" t="s">
        <v>242</v>
      </c>
      <c r="Q428" s="11" t="n">
        <v>692107567</v>
      </c>
      <c r="R428" s="11" t="n">
        <v>40180</v>
      </c>
      <c r="S428" s="11" t="s">
        <v>1372</v>
      </c>
      <c r="T428" s="11"/>
      <c r="U428" s="11" t="n">
        <v>1</v>
      </c>
      <c r="V428" s="11" t="s">
        <v>233</v>
      </c>
      <c r="W428" s="11" t="s">
        <v>1370</v>
      </c>
      <c r="X428" s="11" t="s">
        <v>235</v>
      </c>
      <c r="Y428" s="11" t="n">
        <v>115</v>
      </c>
      <c r="Z428" s="11" t="s">
        <v>236</v>
      </c>
      <c r="AA428" s="11" t="n">
        <v>0</v>
      </c>
      <c r="AB428" s="11" t="n">
        <v>0</v>
      </c>
      <c r="AC428" s="11" t="n">
        <v>2</v>
      </c>
      <c r="AD428" s="11" t="s">
        <v>233</v>
      </c>
      <c r="AE428" s="11" t="s">
        <v>285</v>
      </c>
      <c r="AF428" s="11" t="s">
        <v>235</v>
      </c>
      <c r="AG428" s="11" t="n">
        <v>115</v>
      </c>
      <c r="AH428" s="11" t="s">
        <v>236</v>
      </c>
      <c r="AI428" s="11" t="n">
        <v>0</v>
      </c>
      <c r="AJ428" s="11" t="n">
        <v>0</v>
      </c>
      <c r="AK428" s="11" t="n">
        <v>3</v>
      </c>
      <c r="AL428" s="11" t="s">
        <v>233</v>
      </c>
      <c r="AM428" s="11" t="s">
        <v>237</v>
      </c>
      <c r="AN428" s="11" t="s">
        <v>235</v>
      </c>
      <c r="AO428" s="11" t="n">
        <v>115</v>
      </c>
      <c r="AP428" s="11" t="s">
        <v>236</v>
      </c>
      <c r="AQ428" s="11" t="n">
        <v>0</v>
      </c>
      <c r="AR428" s="11" t="n">
        <v>0</v>
      </c>
    </row>
    <row r="429" customFormat="false" ht="15.75" hidden="false" customHeight="false" outlineLevel="0" collapsed="false">
      <c r="A429" s="11" t="n">
        <v>94020923</v>
      </c>
      <c r="B429" s="11" t="s">
        <v>1373</v>
      </c>
      <c r="C429" s="11" t="n">
        <v>94020923</v>
      </c>
      <c r="D429" s="11" t="s">
        <v>1373</v>
      </c>
      <c r="E429" s="11" t="s">
        <v>239</v>
      </c>
      <c r="F429" s="11" t="s">
        <v>240</v>
      </c>
      <c r="G429" s="11" t="s">
        <v>241</v>
      </c>
      <c r="H429" s="11" t="s">
        <v>29</v>
      </c>
      <c r="I429" s="11" t="s">
        <v>263</v>
      </c>
      <c r="J429" s="11" t="s">
        <v>325</v>
      </c>
      <c r="K429" s="11" t="n">
        <v>360</v>
      </c>
      <c r="L429" s="11"/>
      <c r="M429" s="11"/>
      <c r="N429" s="11"/>
      <c r="O429" s="43" t="n">
        <v>42854</v>
      </c>
      <c r="P429" s="11" t="s">
        <v>242</v>
      </c>
      <c r="Q429" s="11" t="n">
        <v>725150239</v>
      </c>
      <c r="R429" s="11" t="n">
        <v>28800</v>
      </c>
      <c r="S429" s="11" t="s">
        <v>1374</v>
      </c>
      <c r="T429" s="11"/>
      <c r="U429" s="11" t="n">
        <v>1</v>
      </c>
      <c r="V429" s="11" t="s">
        <v>233</v>
      </c>
      <c r="W429" s="11" t="s">
        <v>1373</v>
      </c>
      <c r="X429" s="11" t="s">
        <v>235</v>
      </c>
      <c r="Y429" s="11" t="n">
        <v>120</v>
      </c>
      <c r="Z429" s="11" t="s">
        <v>236</v>
      </c>
      <c r="AA429" s="11" t="n">
        <v>0</v>
      </c>
      <c r="AB429" s="11" t="n">
        <v>0</v>
      </c>
      <c r="AC429" s="11" t="n">
        <v>2</v>
      </c>
      <c r="AD429" s="11" t="s">
        <v>233</v>
      </c>
      <c r="AE429" s="11" t="s">
        <v>285</v>
      </c>
      <c r="AF429" s="11" t="s">
        <v>235</v>
      </c>
      <c r="AG429" s="11" t="n">
        <v>120</v>
      </c>
      <c r="AH429" s="11" t="s">
        <v>236</v>
      </c>
      <c r="AI429" s="11" t="n">
        <v>0</v>
      </c>
      <c r="AJ429" s="11" t="n">
        <v>0</v>
      </c>
      <c r="AK429" s="11" t="n">
        <v>3</v>
      </c>
      <c r="AL429" s="11" t="s">
        <v>233</v>
      </c>
      <c r="AM429" s="11" t="s">
        <v>237</v>
      </c>
      <c r="AN429" s="11" t="s">
        <v>235</v>
      </c>
      <c r="AO429" s="11" t="n">
        <v>120</v>
      </c>
      <c r="AP429" s="11" t="s">
        <v>236</v>
      </c>
      <c r="AQ429" s="11" t="n">
        <v>0</v>
      </c>
      <c r="AR429" s="11" t="n">
        <v>0</v>
      </c>
    </row>
    <row r="430" customFormat="false" ht="15.75" hidden="false" customHeight="false" outlineLevel="0" collapsed="false">
      <c r="A430" s="11" t="n">
        <v>94020959</v>
      </c>
      <c r="B430" s="11" t="s">
        <v>1375</v>
      </c>
      <c r="C430" s="11" t="n">
        <v>94020958</v>
      </c>
      <c r="D430" s="11" t="s">
        <v>1375</v>
      </c>
      <c r="E430" s="11" t="s">
        <v>687</v>
      </c>
      <c r="F430" s="11" t="s">
        <v>294</v>
      </c>
      <c r="G430" s="11" t="s">
        <v>248</v>
      </c>
      <c r="H430" s="11" t="s">
        <v>30</v>
      </c>
      <c r="I430" s="11" t="s">
        <v>269</v>
      </c>
      <c r="J430" s="11" t="s">
        <v>334</v>
      </c>
      <c r="K430" s="11" t="n">
        <v>0</v>
      </c>
      <c r="L430" s="11"/>
      <c r="M430" s="11"/>
      <c r="N430" s="11"/>
      <c r="O430" s="43" t="n">
        <v>37477</v>
      </c>
      <c r="P430" s="11" t="s">
        <v>231</v>
      </c>
      <c r="Q430" s="11" t="n">
        <v>616714422</v>
      </c>
      <c r="R430" s="11" t="n">
        <v>61320</v>
      </c>
      <c r="S430" s="11" t="s">
        <v>1376</v>
      </c>
      <c r="T430" s="11" t="s">
        <v>1377</v>
      </c>
      <c r="U430" s="11" t="n">
        <v>1</v>
      </c>
      <c r="V430" s="11" t="s">
        <v>233</v>
      </c>
      <c r="W430" s="11" t="s">
        <v>1375</v>
      </c>
      <c r="X430" s="11"/>
      <c r="Y430" s="11" t="n">
        <v>0</v>
      </c>
      <c r="Z430" s="11" t="s">
        <v>363</v>
      </c>
      <c r="AA430" s="11" t="n">
        <v>1</v>
      </c>
      <c r="AB430" s="11" t="n">
        <v>132</v>
      </c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</row>
    <row r="431" customFormat="false" ht="15.75" hidden="false" customHeight="false" outlineLevel="0" collapsed="false">
      <c r="A431" s="11" t="n">
        <v>94020958</v>
      </c>
      <c r="B431" s="11" t="s">
        <v>1375</v>
      </c>
      <c r="C431" s="11" t="n">
        <v>94020958</v>
      </c>
      <c r="D431" s="11" t="s">
        <v>1375</v>
      </c>
      <c r="E431" s="11" t="s">
        <v>687</v>
      </c>
      <c r="F431" s="11" t="s">
        <v>294</v>
      </c>
      <c r="G431" s="11" t="s">
        <v>248</v>
      </c>
      <c r="H431" s="11" t="s">
        <v>28</v>
      </c>
      <c r="I431" s="11" t="s">
        <v>269</v>
      </c>
      <c r="J431" s="11" t="s">
        <v>334</v>
      </c>
      <c r="K431" s="11" t="n">
        <v>396</v>
      </c>
      <c r="L431" s="11"/>
      <c r="M431" s="11"/>
      <c r="N431" s="11"/>
      <c r="O431" s="43" t="n">
        <v>37477</v>
      </c>
      <c r="P431" s="11" t="s">
        <v>242</v>
      </c>
      <c r="Q431" s="11" t="n">
        <v>782694829</v>
      </c>
      <c r="R431" s="11" t="n">
        <v>45170</v>
      </c>
      <c r="S431" s="11" t="s">
        <v>1378</v>
      </c>
      <c r="T431" s="11"/>
      <c r="U431" s="11" t="n">
        <v>1</v>
      </c>
      <c r="V431" s="11" t="s">
        <v>233</v>
      </c>
      <c r="W431" s="11" t="s">
        <v>1375</v>
      </c>
      <c r="X431" s="11"/>
      <c r="Y431" s="11" t="n">
        <v>132</v>
      </c>
      <c r="Z431" s="11" t="s">
        <v>363</v>
      </c>
      <c r="AA431" s="11" t="n">
        <v>1</v>
      </c>
      <c r="AB431" s="11" t="n">
        <v>132</v>
      </c>
      <c r="AC431" s="11" t="n">
        <v>2</v>
      </c>
      <c r="AD431" s="11" t="s">
        <v>233</v>
      </c>
      <c r="AE431" s="11" t="s">
        <v>285</v>
      </c>
      <c r="AF431" s="11"/>
      <c r="AG431" s="11" t="n">
        <v>132</v>
      </c>
      <c r="AH431" s="11" t="s">
        <v>364</v>
      </c>
      <c r="AI431" s="11" t="n">
        <v>0</v>
      </c>
      <c r="AJ431" s="11" t="n">
        <v>0</v>
      </c>
      <c r="AK431" s="11" t="n">
        <v>3</v>
      </c>
      <c r="AL431" s="11" t="s">
        <v>233</v>
      </c>
      <c r="AM431" s="11" t="s">
        <v>237</v>
      </c>
      <c r="AN431" s="11"/>
      <c r="AO431" s="11" t="n">
        <v>132</v>
      </c>
      <c r="AP431" s="11" t="s">
        <v>364</v>
      </c>
      <c r="AQ431" s="11" t="n">
        <v>0</v>
      </c>
      <c r="AR431" s="11" t="n">
        <v>0</v>
      </c>
    </row>
    <row r="432" customFormat="false" ht="15.75" hidden="false" customHeight="false" outlineLevel="0" collapsed="false">
      <c r="A432" s="11" t="n">
        <v>94020932</v>
      </c>
      <c r="B432" s="11" t="s">
        <v>1379</v>
      </c>
      <c r="C432" s="11" t="n">
        <v>94020932</v>
      </c>
      <c r="D432" s="11" t="s">
        <v>1379</v>
      </c>
      <c r="E432" s="11" t="s">
        <v>625</v>
      </c>
      <c r="F432" s="11" t="s">
        <v>305</v>
      </c>
      <c r="G432" s="11" t="s">
        <v>258</v>
      </c>
      <c r="H432" s="11" t="s">
        <v>33</v>
      </c>
      <c r="I432" s="11" t="s">
        <v>257</v>
      </c>
      <c r="J432" s="11" t="s">
        <v>230</v>
      </c>
      <c r="K432" s="11" t="n">
        <v>345</v>
      </c>
      <c r="L432" s="11"/>
      <c r="M432" s="11"/>
      <c r="N432" s="11"/>
      <c r="O432" s="43" t="n">
        <v>43223</v>
      </c>
      <c r="P432" s="11" t="s">
        <v>231</v>
      </c>
      <c r="Q432" s="11" t="n">
        <v>603121522</v>
      </c>
      <c r="R432" s="11" t="n">
        <v>83160</v>
      </c>
      <c r="S432" s="11" t="s">
        <v>1380</v>
      </c>
      <c r="T432" s="11"/>
      <c r="U432" s="11" t="n">
        <v>1</v>
      </c>
      <c r="V432" s="11" t="s">
        <v>233</v>
      </c>
      <c r="W432" s="11" t="s">
        <v>1379</v>
      </c>
      <c r="X432" s="11" t="s">
        <v>235</v>
      </c>
      <c r="Y432" s="11" t="n">
        <v>115</v>
      </c>
      <c r="Z432" s="11" t="s">
        <v>236</v>
      </c>
      <c r="AA432" s="11" t="n">
        <v>0</v>
      </c>
      <c r="AB432" s="11" t="n">
        <v>0</v>
      </c>
      <c r="AC432" s="11" t="n">
        <v>2</v>
      </c>
      <c r="AD432" s="11" t="s">
        <v>233</v>
      </c>
      <c r="AE432" s="11" t="s">
        <v>285</v>
      </c>
      <c r="AF432" s="11"/>
      <c r="AG432" s="11" t="n">
        <v>115</v>
      </c>
      <c r="AH432" s="11" t="s">
        <v>364</v>
      </c>
      <c r="AI432" s="11" t="n">
        <v>0</v>
      </c>
      <c r="AJ432" s="11" t="n">
        <v>0</v>
      </c>
      <c r="AK432" s="11" t="n">
        <v>3</v>
      </c>
      <c r="AL432" s="11" t="s">
        <v>233</v>
      </c>
      <c r="AM432" s="11" t="s">
        <v>237</v>
      </c>
      <c r="AN432" s="11"/>
      <c r="AO432" s="11" t="n">
        <v>115</v>
      </c>
      <c r="AP432" s="11" t="s">
        <v>364</v>
      </c>
      <c r="AQ432" s="11" t="n">
        <v>0</v>
      </c>
      <c r="AR432" s="11" t="n">
        <v>0</v>
      </c>
    </row>
    <row r="433" customFormat="false" ht="15.75" hidden="false" customHeight="false" outlineLevel="0" collapsed="false">
      <c r="A433" s="11" t="n">
        <v>94020858</v>
      </c>
      <c r="B433" s="11" t="s">
        <v>1381</v>
      </c>
      <c r="C433" s="11" t="n">
        <v>94020858</v>
      </c>
      <c r="D433" s="11" t="s">
        <v>1381</v>
      </c>
      <c r="E433" s="11" t="s">
        <v>1290</v>
      </c>
      <c r="F433" s="11" t="s">
        <v>269</v>
      </c>
      <c r="G433" s="11" t="s">
        <v>264</v>
      </c>
      <c r="H433" s="11" t="s">
        <v>50</v>
      </c>
      <c r="I433" s="11" t="s">
        <v>320</v>
      </c>
      <c r="J433" s="11" t="s">
        <v>241</v>
      </c>
      <c r="K433" s="11" t="n">
        <v>396</v>
      </c>
      <c r="L433" s="11"/>
      <c r="M433" s="11"/>
      <c r="N433" s="11"/>
      <c r="O433" s="43" t="n">
        <v>40122</v>
      </c>
      <c r="P433" s="11"/>
      <c r="Q433" s="11" t="n">
        <v>603328429</v>
      </c>
      <c r="R433" s="11" t="n">
        <v>2120</v>
      </c>
      <c r="S433" s="11" t="s">
        <v>1382</v>
      </c>
      <c r="T433" s="11"/>
      <c r="U433" s="11" t="n">
        <v>1</v>
      </c>
      <c r="V433" s="11" t="s">
        <v>233</v>
      </c>
      <c r="W433" s="11" t="s">
        <v>1381</v>
      </c>
      <c r="X433" s="11" t="s">
        <v>235</v>
      </c>
      <c r="Y433" s="11" t="n">
        <v>132</v>
      </c>
      <c r="Z433" s="11" t="s">
        <v>236</v>
      </c>
      <c r="AA433" s="11" t="n">
        <v>0</v>
      </c>
      <c r="AB433" s="11" t="n">
        <v>0</v>
      </c>
      <c r="AC433" s="11" t="n">
        <v>2</v>
      </c>
      <c r="AD433" s="11" t="s">
        <v>233</v>
      </c>
      <c r="AE433" s="11" t="s">
        <v>285</v>
      </c>
      <c r="AF433" s="11" t="s">
        <v>235</v>
      </c>
      <c r="AG433" s="11" t="n">
        <v>132</v>
      </c>
      <c r="AH433" s="11" t="s">
        <v>236</v>
      </c>
      <c r="AI433" s="11" t="n">
        <v>0</v>
      </c>
      <c r="AJ433" s="11" t="n">
        <v>0</v>
      </c>
      <c r="AK433" s="11" t="n">
        <v>3</v>
      </c>
      <c r="AL433" s="11" t="s">
        <v>233</v>
      </c>
      <c r="AM433" s="11" t="s">
        <v>237</v>
      </c>
      <c r="AN433" s="11" t="s">
        <v>235</v>
      </c>
      <c r="AO433" s="11" t="n">
        <v>132</v>
      </c>
      <c r="AP433" s="11" t="s">
        <v>236</v>
      </c>
      <c r="AQ433" s="11" t="n">
        <v>0</v>
      </c>
      <c r="AR433" s="11" t="n">
        <v>0</v>
      </c>
    </row>
    <row r="434" customFormat="false" ht="15.75" hidden="false" customHeight="false" outlineLevel="0" collapsed="false">
      <c r="A434" s="11" t="n">
        <v>94020810</v>
      </c>
      <c r="B434" s="11" t="s">
        <v>1383</v>
      </c>
      <c r="C434" s="11" t="n">
        <v>94020810</v>
      </c>
      <c r="D434" s="11" t="s">
        <v>1383</v>
      </c>
      <c r="E434" s="11" t="s">
        <v>1111</v>
      </c>
      <c r="F434" s="11" t="s">
        <v>320</v>
      </c>
      <c r="G434" s="11" t="s">
        <v>270</v>
      </c>
      <c r="H434" s="11" t="s">
        <v>47</v>
      </c>
      <c r="I434" s="11" t="s">
        <v>263</v>
      </c>
      <c r="J434" s="11" t="s">
        <v>248</v>
      </c>
      <c r="K434" s="11" t="n">
        <v>330</v>
      </c>
      <c r="L434" s="11"/>
      <c r="M434" s="11"/>
      <c r="N434" s="11"/>
      <c r="O434" s="43" t="n">
        <v>44218</v>
      </c>
      <c r="P434" s="11" t="s">
        <v>242</v>
      </c>
      <c r="Q434" s="11" t="n">
        <v>793917275</v>
      </c>
      <c r="R434" s="11" t="n">
        <v>13330</v>
      </c>
      <c r="S434" s="11" t="s">
        <v>1384</v>
      </c>
      <c r="T434" s="11"/>
      <c r="U434" s="11" t="n">
        <v>1</v>
      </c>
      <c r="V434" s="11" t="s">
        <v>233</v>
      </c>
      <c r="W434" s="11" t="s">
        <v>1383</v>
      </c>
      <c r="X434" s="11" t="s">
        <v>235</v>
      </c>
      <c r="Y434" s="11" t="n">
        <v>110</v>
      </c>
      <c r="Z434" s="11" t="s">
        <v>236</v>
      </c>
      <c r="AA434" s="11" t="n">
        <v>0</v>
      </c>
      <c r="AB434" s="11" t="n">
        <v>0</v>
      </c>
      <c r="AC434" s="11" t="n">
        <v>2</v>
      </c>
      <c r="AD434" s="11" t="s">
        <v>233</v>
      </c>
      <c r="AE434" s="11" t="s">
        <v>285</v>
      </c>
      <c r="AF434" s="11" t="s">
        <v>235</v>
      </c>
      <c r="AG434" s="11" t="n">
        <v>110</v>
      </c>
      <c r="AH434" s="11" t="s">
        <v>236</v>
      </c>
      <c r="AI434" s="11" t="n">
        <v>0</v>
      </c>
      <c r="AJ434" s="11" t="n">
        <v>0</v>
      </c>
      <c r="AK434" s="11" t="n">
        <v>3</v>
      </c>
      <c r="AL434" s="11" t="s">
        <v>233</v>
      </c>
      <c r="AM434" s="11" t="s">
        <v>237</v>
      </c>
      <c r="AN434" s="11" t="s">
        <v>235</v>
      </c>
      <c r="AO434" s="11" t="n">
        <v>110</v>
      </c>
      <c r="AP434" s="11" t="s">
        <v>236</v>
      </c>
      <c r="AQ434" s="11" t="n">
        <v>0</v>
      </c>
      <c r="AR434" s="11" t="n">
        <v>0</v>
      </c>
    </row>
    <row r="435" customFormat="false" ht="15.75" hidden="false" customHeight="false" outlineLevel="0" collapsed="false">
      <c r="A435" s="11" t="n">
        <v>94020740</v>
      </c>
      <c r="B435" s="11" t="s">
        <v>1385</v>
      </c>
      <c r="C435" s="11" t="n">
        <v>94020740</v>
      </c>
      <c r="D435" s="11" t="s">
        <v>1385</v>
      </c>
      <c r="E435" s="11" t="s">
        <v>381</v>
      </c>
      <c r="F435" s="11" t="s">
        <v>275</v>
      </c>
      <c r="G435" s="11" t="s">
        <v>276</v>
      </c>
      <c r="H435" s="11" t="s">
        <v>35</v>
      </c>
      <c r="I435" s="11" t="s">
        <v>253</v>
      </c>
      <c r="J435" s="11" t="s">
        <v>258</v>
      </c>
      <c r="K435" s="11" t="n">
        <v>360</v>
      </c>
      <c r="L435" s="11"/>
      <c r="M435" s="11"/>
      <c r="N435" s="11"/>
      <c r="O435" s="43" t="n">
        <v>41918</v>
      </c>
      <c r="P435" s="11" t="s">
        <v>242</v>
      </c>
      <c r="Q435" s="11" t="n">
        <v>626286813</v>
      </c>
      <c r="R435" s="11" t="n">
        <v>12350</v>
      </c>
      <c r="S435" s="11" t="s">
        <v>1386</v>
      </c>
      <c r="T435" s="11"/>
      <c r="U435" s="11" t="n">
        <v>1</v>
      </c>
      <c r="V435" s="11" t="s">
        <v>233</v>
      </c>
      <c r="W435" s="11" t="s">
        <v>1385</v>
      </c>
      <c r="X435" s="11" t="s">
        <v>235</v>
      </c>
      <c r="Y435" s="11" t="n">
        <v>120</v>
      </c>
      <c r="Z435" s="11" t="s">
        <v>236</v>
      </c>
      <c r="AA435" s="11" t="n">
        <v>0</v>
      </c>
      <c r="AB435" s="11" t="n">
        <v>0</v>
      </c>
      <c r="AC435" s="11" t="n">
        <v>2</v>
      </c>
      <c r="AD435" s="11" t="s">
        <v>233</v>
      </c>
      <c r="AE435" s="11" t="s">
        <v>285</v>
      </c>
      <c r="AF435" s="11" t="s">
        <v>235</v>
      </c>
      <c r="AG435" s="11" t="n">
        <v>120</v>
      </c>
      <c r="AH435" s="11" t="s">
        <v>236</v>
      </c>
      <c r="AI435" s="11" t="n">
        <v>0</v>
      </c>
      <c r="AJ435" s="11" t="n">
        <v>0</v>
      </c>
      <c r="AK435" s="11" t="n">
        <v>3</v>
      </c>
      <c r="AL435" s="11" t="s">
        <v>233</v>
      </c>
      <c r="AM435" s="11" t="s">
        <v>237</v>
      </c>
      <c r="AN435" s="11" t="s">
        <v>235</v>
      </c>
      <c r="AO435" s="11" t="n">
        <v>120</v>
      </c>
      <c r="AP435" s="11" t="s">
        <v>236</v>
      </c>
      <c r="AQ435" s="11" t="n">
        <v>0</v>
      </c>
      <c r="AR435" s="11" t="n">
        <v>0</v>
      </c>
    </row>
    <row r="436" customFormat="false" ht="15.75" hidden="false" customHeight="false" outlineLevel="0" collapsed="false">
      <c r="A436" s="11" t="n">
        <v>94020736</v>
      </c>
      <c r="B436" s="11" t="s">
        <v>1387</v>
      </c>
      <c r="C436" s="11" t="n">
        <v>94020736</v>
      </c>
      <c r="D436" s="11" t="s">
        <v>1387</v>
      </c>
      <c r="E436" s="11" t="s">
        <v>1214</v>
      </c>
      <c r="F436" s="11" t="s">
        <v>263</v>
      </c>
      <c r="G436" s="11" t="s">
        <v>282</v>
      </c>
      <c r="H436" s="11" t="s">
        <v>51</v>
      </c>
      <c r="I436" s="11" t="s">
        <v>269</v>
      </c>
      <c r="J436" s="11" t="s">
        <v>264</v>
      </c>
      <c r="K436" s="11" t="n">
        <v>345</v>
      </c>
      <c r="L436" s="11"/>
      <c r="M436" s="11"/>
      <c r="N436" s="11"/>
      <c r="O436" s="43" t="n">
        <v>42986</v>
      </c>
      <c r="P436" s="11" t="s">
        <v>231</v>
      </c>
      <c r="Q436" s="11" t="n">
        <v>639506506</v>
      </c>
      <c r="R436" s="11" t="n">
        <v>3420</v>
      </c>
      <c r="S436" s="11" t="s">
        <v>1388</v>
      </c>
      <c r="T436" s="11"/>
      <c r="U436" s="11" t="n">
        <v>1</v>
      </c>
      <c r="V436" s="11" t="s">
        <v>233</v>
      </c>
      <c r="W436" s="11" t="s">
        <v>1387</v>
      </c>
      <c r="X436" s="11" t="s">
        <v>235</v>
      </c>
      <c r="Y436" s="11" t="n">
        <v>115</v>
      </c>
      <c r="Z436" s="11" t="s">
        <v>236</v>
      </c>
      <c r="AA436" s="11" t="n">
        <v>0</v>
      </c>
      <c r="AB436" s="11" t="n">
        <v>0</v>
      </c>
      <c r="AC436" s="11" t="n">
        <v>2</v>
      </c>
      <c r="AD436" s="11" t="s">
        <v>233</v>
      </c>
      <c r="AE436" s="11" t="s">
        <v>285</v>
      </c>
      <c r="AF436" s="11" t="s">
        <v>235</v>
      </c>
      <c r="AG436" s="11" t="n">
        <v>115</v>
      </c>
      <c r="AH436" s="11" t="s">
        <v>236</v>
      </c>
      <c r="AI436" s="11" t="n">
        <v>0</v>
      </c>
      <c r="AJ436" s="11" t="n">
        <v>0</v>
      </c>
      <c r="AK436" s="11" t="n">
        <v>3</v>
      </c>
      <c r="AL436" s="11" t="s">
        <v>233</v>
      </c>
      <c r="AM436" s="11" t="s">
        <v>237</v>
      </c>
      <c r="AN436" s="11" t="s">
        <v>235</v>
      </c>
      <c r="AO436" s="11" t="n">
        <v>115</v>
      </c>
      <c r="AP436" s="11" t="s">
        <v>236</v>
      </c>
      <c r="AQ436" s="11" t="n">
        <v>0</v>
      </c>
      <c r="AR436" s="11" t="n">
        <v>0</v>
      </c>
    </row>
    <row r="437" customFormat="false" ht="15.75" hidden="false" customHeight="false" outlineLevel="0" collapsed="false">
      <c r="A437" s="11" t="n">
        <v>94020755</v>
      </c>
      <c r="B437" s="11" t="s">
        <v>1389</v>
      </c>
      <c r="C437" s="11" t="n">
        <v>94020754</v>
      </c>
      <c r="D437" s="11" t="s">
        <v>1389</v>
      </c>
      <c r="E437" s="11" t="s">
        <v>579</v>
      </c>
      <c r="F437" s="11" t="s">
        <v>308</v>
      </c>
      <c r="G437" s="11" t="s">
        <v>289</v>
      </c>
      <c r="H437" s="11" t="s">
        <v>50</v>
      </c>
      <c r="I437" s="11" t="s">
        <v>275</v>
      </c>
      <c r="J437" s="11" t="s">
        <v>270</v>
      </c>
      <c r="K437" s="11" t="n">
        <v>396</v>
      </c>
      <c r="L437" s="11"/>
      <c r="M437" s="11"/>
      <c r="N437" s="11"/>
      <c r="O437" s="43" t="n">
        <v>40637</v>
      </c>
      <c r="P437" s="11" t="s">
        <v>242</v>
      </c>
      <c r="Q437" s="11" t="n">
        <v>710635503</v>
      </c>
      <c r="R437" s="11" t="n">
        <v>83380</v>
      </c>
      <c r="S437" s="11" t="s">
        <v>1390</v>
      </c>
      <c r="T437" s="11"/>
      <c r="U437" s="11" t="n">
        <v>1</v>
      </c>
      <c r="V437" s="11" t="s">
        <v>233</v>
      </c>
      <c r="W437" s="11" t="s">
        <v>1389</v>
      </c>
      <c r="X437" s="11" t="s">
        <v>235</v>
      </c>
      <c r="Y437" s="11" t="n">
        <v>132</v>
      </c>
      <c r="Z437" s="11" t="s">
        <v>236</v>
      </c>
      <c r="AA437" s="11" t="n">
        <v>0</v>
      </c>
      <c r="AB437" s="11" t="n">
        <v>0</v>
      </c>
      <c r="AC437" s="11" t="n">
        <v>2</v>
      </c>
      <c r="AD437" s="11" t="s">
        <v>233</v>
      </c>
      <c r="AE437" s="11" t="s">
        <v>285</v>
      </c>
      <c r="AF437" s="11" t="s">
        <v>235</v>
      </c>
      <c r="AG437" s="11" t="n">
        <v>132</v>
      </c>
      <c r="AH437" s="11" t="s">
        <v>236</v>
      </c>
      <c r="AI437" s="11" t="n">
        <v>0</v>
      </c>
      <c r="AJ437" s="11" t="n">
        <v>0</v>
      </c>
      <c r="AK437" s="11" t="n">
        <v>3</v>
      </c>
      <c r="AL437" s="11" t="s">
        <v>233</v>
      </c>
      <c r="AM437" s="11" t="s">
        <v>237</v>
      </c>
      <c r="AN437" s="11" t="s">
        <v>235</v>
      </c>
      <c r="AO437" s="11" t="n">
        <v>132</v>
      </c>
      <c r="AP437" s="11" t="s">
        <v>236</v>
      </c>
      <c r="AQ437" s="11" t="n">
        <v>0</v>
      </c>
      <c r="AR437" s="11" t="n">
        <v>0</v>
      </c>
    </row>
    <row r="438" customFormat="false" ht="15.75" hidden="false" customHeight="false" outlineLevel="0" collapsed="false">
      <c r="A438" s="11" t="n">
        <v>94020754</v>
      </c>
      <c r="B438" s="11" t="s">
        <v>1389</v>
      </c>
      <c r="C438" s="11" t="n">
        <v>94020754</v>
      </c>
      <c r="D438" s="11" t="s">
        <v>1389</v>
      </c>
      <c r="E438" s="11" t="s">
        <v>579</v>
      </c>
      <c r="F438" s="11" t="s">
        <v>308</v>
      </c>
      <c r="G438" s="11" t="s">
        <v>289</v>
      </c>
      <c r="H438" s="11" t="s">
        <v>44</v>
      </c>
      <c r="I438" s="11" t="s">
        <v>263</v>
      </c>
      <c r="J438" s="11" t="s">
        <v>270</v>
      </c>
      <c r="K438" s="11" t="n">
        <v>345</v>
      </c>
      <c r="L438" s="11"/>
      <c r="M438" s="11"/>
      <c r="N438" s="11"/>
      <c r="O438" s="43" t="n">
        <v>42959</v>
      </c>
      <c r="P438" s="11" t="s">
        <v>242</v>
      </c>
      <c r="Q438" s="11" t="n">
        <v>604875665</v>
      </c>
      <c r="R438" s="11" t="n">
        <v>54370</v>
      </c>
      <c r="S438" s="11" t="s">
        <v>1391</v>
      </c>
      <c r="T438" s="11"/>
      <c r="U438" s="11" t="n">
        <v>1</v>
      </c>
      <c r="V438" s="11" t="s">
        <v>233</v>
      </c>
      <c r="W438" s="11" t="s">
        <v>1389</v>
      </c>
      <c r="X438" s="11" t="s">
        <v>235</v>
      </c>
      <c r="Y438" s="11" t="n">
        <v>115</v>
      </c>
      <c r="Z438" s="11" t="s">
        <v>236</v>
      </c>
      <c r="AA438" s="11" t="n">
        <v>0</v>
      </c>
      <c r="AB438" s="11" t="n">
        <v>0</v>
      </c>
      <c r="AC438" s="11" t="n">
        <v>2</v>
      </c>
      <c r="AD438" s="11" t="s">
        <v>233</v>
      </c>
      <c r="AE438" s="11" t="s">
        <v>285</v>
      </c>
      <c r="AF438" s="11" t="s">
        <v>235</v>
      </c>
      <c r="AG438" s="11" t="n">
        <v>115</v>
      </c>
      <c r="AH438" s="11" t="s">
        <v>236</v>
      </c>
      <c r="AI438" s="11" t="n">
        <v>0</v>
      </c>
      <c r="AJ438" s="11" t="n">
        <v>0</v>
      </c>
      <c r="AK438" s="11" t="n">
        <v>3</v>
      </c>
      <c r="AL438" s="11" t="s">
        <v>233</v>
      </c>
      <c r="AM438" s="11" t="s">
        <v>237</v>
      </c>
      <c r="AN438" s="11" t="s">
        <v>235</v>
      </c>
      <c r="AO438" s="11" t="n">
        <v>115</v>
      </c>
      <c r="AP438" s="11" t="s">
        <v>236</v>
      </c>
      <c r="AQ438" s="11" t="n">
        <v>0</v>
      </c>
      <c r="AR438" s="11" t="n">
        <v>0</v>
      </c>
    </row>
    <row r="439" customFormat="false" ht="15.75" hidden="false" customHeight="false" outlineLevel="0" collapsed="false">
      <c r="A439" s="11" t="n">
        <v>94020650</v>
      </c>
      <c r="B439" s="11" t="s">
        <v>1392</v>
      </c>
      <c r="C439" s="11" t="n">
        <v>94020650</v>
      </c>
      <c r="D439" s="11" t="s">
        <v>1392</v>
      </c>
      <c r="E439" s="11" t="s">
        <v>1177</v>
      </c>
      <c r="F439" s="11" t="s">
        <v>305</v>
      </c>
      <c r="G439" s="11" t="s">
        <v>295</v>
      </c>
      <c r="H439" s="11" t="s">
        <v>28</v>
      </c>
      <c r="I439" s="11" t="s">
        <v>281</v>
      </c>
      <c r="J439" s="11" t="s">
        <v>276</v>
      </c>
      <c r="K439" s="11" t="n">
        <v>396</v>
      </c>
      <c r="L439" s="11"/>
      <c r="M439" s="11"/>
      <c r="N439" s="11"/>
      <c r="O439" s="43" t="n">
        <v>31636</v>
      </c>
      <c r="P439" s="11" t="s">
        <v>242</v>
      </c>
      <c r="Q439" s="11" t="n">
        <v>720112686</v>
      </c>
      <c r="R439" s="11" t="n">
        <v>40300</v>
      </c>
      <c r="S439" s="11" t="s">
        <v>1393</v>
      </c>
      <c r="T439" s="11"/>
      <c r="U439" s="11" t="n">
        <v>1</v>
      </c>
      <c r="V439" s="11" t="s">
        <v>233</v>
      </c>
      <c r="W439" s="11" t="s">
        <v>1392</v>
      </c>
      <c r="X439" s="11" t="s">
        <v>235</v>
      </c>
      <c r="Y439" s="11" t="n">
        <v>132</v>
      </c>
      <c r="Z439" s="11" t="s">
        <v>236</v>
      </c>
      <c r="AA439" s="11" t="n">
        <v>0</v>
      </c>
      <c r="AB439" s="11" t="n">
        <v>0</v>
      </c>
      <c r="AC439" s="11" t="n">
        <v>2</v>
      </c>
      <c r="AD439" s="11" t="s">
        <v>233</v>
      </c>
      <c r="AE439" s="11" t="s">
        <v>285</v>
      </c>
      <c r="AF439" s="11" t="s">
        <v>235</v>
      </c>
      <c r="AG439" s="11" t="n">
        <v>132</v>
      </c>
      <c r="AH439" s="11" t="s">
        <v>236</v>
      </c>
      <c r="AI439" s="11" t="n">
        <v>0</v>
      </c>
      <c r="AJ439" s="11" t="n">
        <v>0</v>
      </c>
      <c r="AK439" s="11" t="n">
        <v>3</v>
      </c>
      <c r="AL439" s="11" t="s">
        <v>233</v>
      </c>
      <c r="AM439" s="11" t="s">
        <v>237</v>
      </c>
      <c r="AN439" s="11" t="s">
        <v>235</v>
      </c>
      <c r="AO439" s="11" t="n">
        <v>132</v>
      </c>
      <c r="AP439" s="11" t="s">
        <v>236</v>
      </c>
      <c r="AQ439" s="11" t="n">
        <v>0</v>
      </c>
      <c r="AR439" s="11" t="n">
        <v>0</v>
      </c>
    </row>
    <row r="440" customFormat="false" ht="15.75" hidden="false" customHeight="false" outlineLevel="0" collapsed="false">
      <c r="A440" s="11" t="n">
        <v>94020691</v>
      </c>
      <c r="B440" s="11" t="s">
        <v>1394</v>
      </c>
      <c r="C440" s="11" t="n">
        <v>94020691</v>
      </c>
      <c r="D440" s="11" t="s">
        <v>1394</v>
      </c>
      <c r="E440" s="11" t="s">
        <v>1395</v>
      </c>
      <c r="F440" s="11" t="s">
        <v>312</v>
      </c>
      <c r="G440" s="11" t="s">
        <v>301</v>
      </c>
      <c r="H440" s="11" t="s">
        <v>28</v>
      </c>
      <c r="I440" s="11" t="s">
        <v>288</v>
      </c>
      <c r="J440" s="11" t="s">
        <v>282</v>
      </c>
      <c r="K440" s="11" t="n">
        <v>396</v>
      </c>
      <c r="L440" s="11"/>
      <c r="M440" s="11"/>
      <c r="N440" s="11"/>
      <c r="O440" s="44" t="n">
        <v>32829</v>
      </c>
      <c r="P440" s="11" t="s">
        <v>242</v>
      </c>
      <c r="Q440" s="11" t="n">
        <v>729231882</v>
      </c>
      <c r="R440" s="11" t="n">
        <v>24390</v>
      </c>
      <c r="S440" s="11" t="s">
        <v>1396</v>
      </c>
      <c r="T440" s="11"/>
      <c r="U440" s="11" t="n">
        <v>1</v>
      </c>
      <c r="V440" s="11" t="s">
        <v>233</v>
      </c>
      <c r="W440" s="11" t="s">
        <v>1394</v>
      </c>
      <c r="X440" s="11" t="s">
        <v>235</v>
      </c>
      <c r="Y440" s="11" t="n">
        <v>132</v>
      </c>
      <c r="Z440" s="11" t="s">
        <v>236</v>
      </c>
      <c r="AA440" s="11" t="n">
        <v>0</v>
      </c>
      <c r="AB440" s="11" t="n">
        <v>0</v>
      </c>
      <c r="AC440" s="11" t="n">
        <v>2</v>
      </c>
      <c r="AD440" s="11" t="s">
        <v>233</v>
      </c>
      <c r="AE440" s="11" t="s">
        <v>285</v>
      </c>
      <c r="AF440" s="11" t="s">
        <v>235</v>
      </c>
      <c r="AG440" s="11" t="n">
        <v>132</v>
      </c>
      <c r="AH440" s="11" t="s">
        <v>236</v>
      </c>
      <c r="AI440" s="11" t="n">
        <v>0</v>
      </c>
      <c r="AJ440" s="11" t="n">
        <v>0</v>
      </c>
      <c r="AK440" s="11" t="n">
        <v>3</v>
      </c>
      <c r="AL440" s="11" t="s">
        <v>233</v>
      </c>
      <c r="AM440" s="11" t="s">
        <v>237</v>
      </c>
      <c r="AN440" s="11" t="s">
        <v>235</v>
      </c>
      <c r="AO440" s="11" t="n">
        <v>132</v>
      </c>
      <c r="AP440" s="11" t="s">
        <v>236</v>
      </c>
      <c r="AQ440" s="11" t="n">
        <v>0</v>
      </c>
      <c r="AR440" s="11" t="n">
        <v>0</v>
      </c>
    </row>
    <row r="441" customFormat="false" ht="15.75" hidden="false" customHeight="false" outlineLevel="0" collapsed="false">
      <c r="A441" s="11" t="n">
        <v>94020546</v>
      </c>
      <c r="B441" s="11" t="s">
        <v>1397</v>
      </c>
      <c r="C441" s="11" t="n">
        <v>94020546</v>
      </c>
      <c r="D441" s="11" t="s">
        <v>1397</v>
      </c>
      <c r="E441" s="11" t="s">
        <v>1398</v>
      </c>
      <c r="F441" s="11" t="s">
        <v>275</v>
      </c>
      <c r="G441" s="11" t="s">
        <v>306</v>
      </c>
      <c r="H441" s="11" t="s">
        <v>26</v>
      </c>
      <c r="I441" s="11" t="s">
        <v>263</v>
      </c>
      <c r="J441" s="11" t="s">
        <v>289</v>
      </c>
      <c r="K441" s="11" t="n">
        <v>396</v>
      </c>
      <c r="L441" s="11"/>
      <c r="M441" s="11"/>
      <c r="N441" s="11"/>
      <c r="O441" s="43" t="n">
        <v>37358</v>
      </c>
      <c r="P441" s="11" t="s">
        <v>242</v>
      </c>
      <c r="Q441" s="11" t="n">
        <v>662578228</v>
      </c>
      <c r="R441" s="11" t="n">
        <v>68480</v>
      </c>
      <c r="S441" s="11" t="s">
        <v>1399</v>
      </c>
      <c r="T441" s="11"/>
      <c r="U441" s="11" t="n">
        <v>1</v>
      </c>
      <c r="V441" s="11" t="s">
        <v>233</v>
      </c>
      <c r="W441" s="11" t="s">
        <v>1397</v>
      </c>
      <c r="X441" s="11" t="s">
        <v>235</v>
      </c>
      <c r="Y441" s="11" t="n">
        <v>132</v>
      </c>
      <c r="Z441" s="11" t="s">
        <v>236</v>
      </c>
      <c r="AA441" s="11" t="n">
        <v>0</v>
      </c>
      <c r="AB441" s="11" t="n">
        <v>0</v>
      </c>
      <c r="AC441" s="11" t="n">
        <v>2</v>
      </c>
      <c r="AD441" s="11" t="s">
        <v>233</v>
      </c>
      <c r="AE441" s="11" t="s">
        <v>285</v>
      </c>
      <c r="AF441" s="11" t="s">
        <v>418</v>
      </c>
      <c r="AG441" s="11" t="n">
        <v>132</v>
      </c>
      <c r="AH441" s="11" t="s">
        <v>419</v>
      </c>
      <c r="AI441" s="11" t="n">
        <v>0</v>
      </c>
      <c r="AJ441" s="11" t="n">
        <v>0</v>
      </c>
      <c r="AK441" s="11" t="n">
        <v>3</v>
      </c>
      <c r="AL441" s="11" t="s">
        <v>233</v>
      </c>
      <c r="AM441" s="11" t="s">
        <v>237</v>
      </c>
      <c r="AN441" s="11"/>
      <c r="AO441" s="11" t="n">
        <v>132</v>
      </c>
      <c r="AP441" s="11" t="s">
        <v>364</v>
      </c>
      <c r="AQ441" s="11" t="n">
        <v>0</v>
      </c>
      <c r="AR441" s="11" t="n">
        <v>0</v>
      </c>
    </row>
    <row r="442" customFormat="false" ht="15.75" hidden="false" customHeight="false" outlineLevel="0" collapsed="false">
      <c r="A442" s="11" t="n">
        <v>94020365</v>
      </c>
      <c r="B442" s="11" t="s">
        <v>1400</v>
      </c>
      <c r="C442" s="11" t="n">
        <v>94020365</v>
      </c>
      <c r="D442" s="11" t="s">
        <v>1400</v>
      </c>
      <c r="E442" s="11" t="s">
        <v>1186</v>
      </c>
      <c r="F442" s="11" t="s">
        <v>320</v>
      </c>
      <c r="G442" s="11" t="s">
        <v>313</v>
      </c>
      <c r="H442" s="11" t="s">
        <v>43</v>
      </c>
      <c r="I442" s="11" t="s">
        <v>294</v>
      </c>
      <c r="J442" s="11" t="s">
        <v>295</v>
      </c>
      <c r="K442" s="11" t="n">
        <v>330</v>
      </c>
      <c r="L442" s="11"/>
      <c r="M442" s="11"/>
      <c r="N442" s="11"/>
      <c r="O442" s="43" t="n">
        <v>43895</v>
      </c>
      <c r="P442" s="11" t="s">
        <v>548</v>
      </c>
      <c r="Q442" s="11" t="n">
        <v>624313149</v>
      </c>
      <c r="R442" s="11" t="n">
        <v>48310</v>
      </c>
      <c r="S442" s="11" t="s">
        <v>1401</v>
      </c>
      <c r="T442" s="11"/>
      <c r="U442" s="11" t="n">
        <v>1</v>
      </c>
      <c r="V442" s="11" t="s">
        <v>233</v>
      </c>
      <c r="W442" s="11" t="s">
        <v>1400</v>
      </c>
      <c r="X442" s="11" t="s">
        <v>235</v>
      </c>
      <c r="Y442" s="11" t="n">
        <v>110</v>
      </c>
      <c r="Z442" s="11" t="s">
        <v>236</v>
      </c>
      <c r="AA442" s="11" t="n">
        <v>0</v>
      </c>
      <c r="AB442" s="11" t="n">
        <v>0</v>
      </c>
      <c r="AC442" s="11" t="n">
        <v>2</v>
      </c>
      <c r="AD442" s="11" t="s">
        <v>233</v>
      </c>
      <c r="AE442" s="11" t="s">
        <v>285</v>
      </c>
      <c r="AF442" s="11" t="s">
        <v>235</v>
      </c>
      <c r="AG442" s="11" t="n">
        <v>110</v>
      </c>
      <c r="AH442" s="11" t="s">
        <v>236</v>
      </c>
      <c r="AI442" s="11" t="n">
        <v>0</v>
      </c>
      <c r="AJ442" s="11" t="n">
        <v>0</v>
      </c>
      <c r="AK442" s="11" t="n">
        <v>3</v>
      </c>
      <c r="AL442" s="11" t="s">
        <v>233</v>
      </c>
      <c r="AM442" s="11" t="s">
        <v>237</v>
      </c>
      <c r="AN442" s="11" t="s">
        <v>235</v>
      </c>
      <c r="AO442" s="11" t="n">
        <v>110</v>
      </c>
      <c r="AP442" s="11" t="s">
        <v>236</v>
      </c>
      <c r="AQ442" s="11" t="n">
        <v>0</v>
      </c>
      <c r="AR442" s="11" t="n">
        <v>0</v>
      </c>
    </row>
    <row r="443" customFormat="false" ht="15.75" hidden="false" customHeight="false" outlineLevel="0" collapsed="false">
      <c r="A443" s="11" t="n">
        <v>94020462</v>
      </c>
      <c r="B443" s="11" t="s">
        <v>1402</v>
      </c>
      <c r="C443" s="11" t="n">
        <v>94020461</v>
      </c>
      <c r="D443" s="11" t="s">
        <v>1402</v>
      </c>
      <c r="E443" s="11" t="s">
        <v>403</v>
      </c>
      <c r="F443" s="11" t="s">
        <v>229</v>
      </c>
      <c r="G443" s="11" t="s">
        <v>321</v>
      </c>
      <c r="H443" s="11" t="s">
        <v>44</v>
      </c>
      <c r="I443" s="11" t="s">
        <v>300</v>
      </c>
      <c r="J443" s="11" t="s">
        <v>301</v>
      </c>
      <c r="K443" s="11" t="n">
        <v>345</v>
      </c>
      <c r="L443" s="11"/>
      <c r="M443" s="11"/>
      <c r="N443" s="11"/>
      <c r="O443" s="43" t="n">
        <v>43200</v>
      </c>
      <c r="P443" s="11" t="s">
        <v>553</v>
      </c>
      <c r="Q443" s="11" t="n">
        <v>690936998</v>
      </c>
      <c r="R443" s="11" t="n">
        <v>79220</v>
      </c>
      <c r="S443" s="11" t="s">
        <v>1403</v>
      </c>
      <c r="T443" s="11"/>
      <c r="U443" s="11" t="n">
        <v>1</v>
      </c>
      <c r="V443" s="11" t="s">
        <v>233</v>
      </c>
      <c r="W443" s="11" t="s">
        <v>1402</v>
      </c>
      <c r="X443" s="11" t="s">
        <v>235</v>
      </c>
      <c r="Y443" s="11" t="n">
        <v>115</v>
      </c>
      <c r="Z443" s="11" t="s">
        <v>236</v>
      </c>
      <c r="AA443" s="11" t="n">
        <v>0</v>
      </c>
      <c r="AB443" s="11" t="n">
        <v>0</v>
      </c>
      <c r="AC443" s="11" t="n">
        <v>2</v>
      </c>
      <c r="AD443" s="11" t="s">
        <v>233</v>
      </c>
      <c r="AE443" s="11" t="s">
        <v>285</v>
      </c>
      <c r="AF443" s="11"/>
      <c r="AG443" s="11" t="n">
        <v>115</v>
      </c>
      <c r="AH443" s="11" t="s">
        <v>364</v>
      </c>
      <c r="AI443" s="11" t="n">
        <v>0</v>
      </c>
      <c r="AJ443" s="11" t="n">
        <v>0</v>
      </c>
      <c r="AK443" s="11" t="n">
        <v>3</v>
      </c>
      <c r="AL443" s="11" t="s">
        <v>233</v>
      </c>
      <c r="AM443" s="11" t="s">
        <v>237</v>
      </c>
      <c r="AN443" s="11"/>
      <c r="AO443" s="11" t="n">
        <v>115</v>
      </c>
      <c r="AP443" s="11" t="s">
        <v>364</v>
      </c>
      <c r="AQ443" s="11" t="n">
        <v>0</v>
      </c>
      <c r="AR443" s="11" t="n">
        <v>0</v>
      </c>
    </row>
    <row r="444" customFormat="false" ht="15.75" hidden="false" customHeight="false" outlineLevel="0" collapsed="false">
      <c r="A444" s="11" t="n">
        <v>94020461</v>
      </c>
      <c r="B444" s="11" t="s">
        <v>1402</v>
      </c>
      <c r="C444" s="11" t="n">
        <v>94020461</v>
      </c>
      <c r="D444" s="11" t="s">
        <v>1402</v>
      </c>
      <c r="E444" s="11" t="s">
        <v>403</v>
      </c>
      <c r="F444" s="11" t="s">
        <v>229</v>
      </c>
      <c r="G444" s="11" t="s">
        <v>321</v>
      </c>
      <c r="H444" s="11" t="s">
        <v>35</v>
      </c>
      <c r="I444" s="11" t="s">
        <v>305</v>
      </c>
      <c r="J444" s="11" t="s">
        <v>301</v>
      </c>
      <c r="K444" s="11" t="n">
        <v>360</v>
      </c>
      <c r="L444" s="11"/>
      <c r="M444" s="11"/>
      <c r="N444" s="11"/>
      <c r="O444" s="43" t="n">
        <v>42410</v>
      </c>
      <c r="P444" s="11" t="s">
        <v>553</v>
      </c>
      <c r="Q444" s="11" t="n">
        <v>677648223</v>
      </c>
      <c r="R444" s="11" t="n">
        <v>85220</v>
      </c>
      <c r="S444" s="11" t="s">
        <v>1150</v>
      </c>
      <c r="T444" s="11"/>
      <c r="U444" s="11" t="n">
        <v>1</v>
      </c>
      <c r="V444" s="11" t="s">
        <v>233</v>
      </c>
      <c r="W444" s="11" t="s">
        <v>1402</v>
      </c>
      <c r="X444" s="11" t="s">
        <v>235</v>
      </c>
      <c r="Y444" s="11" t="n">
        <v>120</v>
      </c>
      <c r="Z444" s="11" t="s">
        <v>236</v>
      </c>
      <c r="AA444" s="11" t="n">
        <v>0</v>
      </c>
      <c r="AB444" s="11" t="n">
        <v>0</v>
      </c>
      <c r="AC444" s="11" t="n">
        <v>2</v>
      </c>
      <c r="AD444" s="11" t="s">
        <v>233</v>
      </c>
      <c r="AE444" s="11" t="s">
        <v>285</v>
      </c>
      <c r="AF444" s="11"/>
      <c r="AG444" s="11" t="n">
        <v>120</v>
      </c>
      <c r="AH444" s="11" t="s">
        <v>364</v>
      </c>
      <c r="AI444" s="11" t="n">
        <v>0</v>
      </c>
      <c r="AJ444" s="11" t="n">
        <v>0</v>
      </c>
      <c r="AK444" s="11" t="n">
        <v>3</v>
      </c>
      <c r="AL444" s="11" t="s">
        <v>233</v>
      </c>
      <c r="AM444" s="11" t="s">
        <v>237</v>
      </c>
      <c r="AN444" s="11"/>
      <c r="AO444" s="11" t="n">
        <v>120</v>
      </c>
      <c r="AP444" s="11" t="s">
        <v>364</v>
      </c>
      <c r="AQ444" s="11" t="n">
        <v>0</v>
      </c>
      <c r="AR444" s="11" t="n">
        <v>0</v>
      </c>
    </row>
    <row r="445" customFormat="false" ht="15.75" hidden="false" customHeight="false" outlineLevel="0" collapsed="false">
      <c r="A445" s="11" t="n">
        <v>94020531</v>
      </c>
      <c r="B445" s="11" t="s">
        <v>1404</v>
      </c>
      <c r="C445" s="11" t="n">
        <v>94020531</v>
      </c>
      <c r="D445" s="11" t="s">
        <v>1404</v>
      </c>
      <c r="E445" s="11" t="s">
        <v>1365</v>
      </c>
      <c r="F445" s="11" t="s">
        <v>288</v>
      </c>
      <c r="G445" s="11" t="s">
        <v>325</v>
      </c>
      <c r="H445" s="11" t="s">
        <v>44</v>
      </c>
      <c r="I445" s="11" t="s">
        <v>257</v>
      </c>
      <c r="J445" s="11" t="s">
        <v>306</v>
      </c>
      <c r="K445" s="11" t="n">
        <v>345</v>
      </c>
      <c r="L445" s="11"/>
      <c r="M445" s="11"/>
      <c r="N445" s="11"/>
      <c r="O445" s="43" t="n">
        <v>43313</v>
      </c>
      <c r="P445" s="11" t="s">
        <v>553</v>
      </c>
      <c r="Q445" s="11" t="n">
        <v>763416132</v>
      </c>
      <c r="R445" s="11" t="n">
        <v>2210</v>
      </c>
      <c r="S445" s="11" t="s">
        <v>1405</v>
      </c>
      <c r="T445" s="11"/>
      <c r="U445" s="11" t="n">
        <v>1</v>
      </c>
      <c r="V445" s="11" t="s">
        <v>233</v>
      </c>
      <c r="W445" s="11" t="s">
        <v>1404</v>
      </c>
      <c r="X445" s="11"/>
      <c r="Y445" s="11" t="n">
        <v>115</v>
      </c>
      <c r="Z445" s="11" t="s">
        <v>363</v>
      </c>
      <c r="AA445" s="11" t="n">
        <v>1</v>
      </c>
      <c r="AB445" s="11" t="n">
        <v>115</v>
      </c>
      <c r="AC445" s="11" t="n">
        <v>2</v>
      </c>
      <c r="AD445" s="11" t="s">
        <v>233</v>
      </c>
      <c r="AE445" s="11" t="s">
        <v>285</v>
      </c>
      <c r="AF445" s="11" t="s">
        <v>235</v>
      </c>
      <c r="AG445" s="11" t="n">
        <v>115</v>
      </c>
      <c r="AH445" s="11" t="s">
        <v>236</v>
      </c>
      <c r="AI445" s="11" t="n">
        <v>0</v>
      </c>
      <c r="AJ445" s="11" t="n">
        <v>0</v>
      </c>
      <c r="AK445" s="11" t="n">
        <v>3</v>
      </c>
      <c r="AL445" s="11" t="s">
        <v>233</v>
      </c>
      <c r="AM445" s="11" t="s">
        <v>237</v>
      </c>
      <c r="AN445" s="11"/>
      <c r="AO445" s="11" t="n">
        <v>115</v>
      </c>
      <c r="AP445" s="11" t="s">
        <v>364</v>
      </c>
      <c r="AQ445" s="11" t="n">
        <v>0</v>
      </c>
      <c r="AR445" s="11" t="n">
        <v>0</v>
      </c>
    </row>
    <row r="446" customFormat="false" ht="15.75" hidden="false" customHeight="false" outlineLevel="0" collapsed="false">
      <c r="A446" s="11" t="n">
        <v>94020451</v>
      </c>
      <c r="B446" s="11" t="s">
        <v>1406</v>
      </c>
      <c r="C446" s="11" t="n">
        <v>94020451</v>
      </c>
      <c r="D446" s="11" t="s">
        <v>1406</v>
      </c>
      <c r="E446" s="11" t="s">
        <v>915</v>
      </c>
      <c r="F446" s="11" t="s">
        <v>240</v>
      </c>
      <c r="G446" s="11" t="s">
        <v>334</v>
      </c>
      <c r="H446" s="11" t="s">
        <v>29</v>
      </c>
      <c r="I446" s="11" t="s">
        <v>308</v>
      </c>
      <c r="J446" s="11" t="s">
        <v>313</v>
      </c>
      <c r="K446" s="11" t="n">
        <v>360</v>
      </c>
      <c r="L446" s="11"/>
      <c r="M446" s="11"/>
      <c r="N446" s="11"/>
      <c r="O446" s="44" t="n">
        <v>43459</v>
      </c>
      <c r="P446" s="11" t="s">
        <v>553</v>
      </c>
      <c r="Q446" s="11" t="n">
        <v>626178734</v>
      </c>
      <c r="R446" s="11" t="n">
        <v>55210</v>
      </c>
      <c r="S446" s="11" t="s">
        <v>1407</v>
      </c>
      <c r="T446" s="11"/>
      <c r="U446" s="11" t="n">
        <v>1</v>
      </c>
      <c r="V446" s="11" t="s">
        <v>233</v>
      </c>
      <c r="W446" s="11" t="s">
        <v>1406</v>
      </c>
      <c r="X446" s="11" t="s">
        <v>235</v>
      </c>
      <c r="Y446" s="11" t="n">
        <v>120</v>
      </c>
      <c r="Z446" s="11" t="s">
        <v>236</v>
      </c>
      <c r="AA446" s="11" t="n">
        <v>0</v>
      </c>
      <c r="AB446" s="11" t="n">
        <v>0</v>
      </c>
      <c r="AC446" s="11" t="n">
        <v>2</v>
      </c>
      <c r="AD446" s="11" t="s">
        <v>233</v>
      </c>
      <c r="AE446" s="11" t="s">
        <v>285</v>
      </c>
      <c r="AF446" s="11" t="s">
        <v>235</v>
      </c>
      <c r="AG446" s="11" t="n">
        <v>120</v>
      </c>
      <c r="AH446" s="11" t="s">
        <v>236</v>
      </c>
      <c r="AI446" s="11" t="n">
        <v>0</v>
      </c>
      <c r="AJ446" s="11" t="n">
        <v>0</v>
      </c>
      <c r="AK446" s="11" t="n">
        <v>3</v>
      </c>
      <c r="AL446" s="11" t="s">
        <v>233</v>
      </c>
      <c r="AM446" s="11" t="s">
        <v>237</v>
      </c>
      <c r="AN446" s="11" t="s">
        <v>235</v>
      </c>
      <c r="AO446" s="11" t="n">
        <v>120</v>
      </c>
      <c r="AP446" s="11" t="s">
        <v>236</v>
      </c>
      <c r="AQ446" s="11" t="n">
        <v>0</v>
      </c>
      <c r="AR446" s="11" t="n">
        <v>0</v>
      </c>
    </row>
    <row r="447" customFormat="false" ht="15.75" hidden="false" customHeight="false" outlineLevel="0" collapsed="false">
      <c r="A447" s="11" t="n">
        <v>94020366</v>
      </c>
      <c r="B447" s="11" t="s">
        <v>1408</v>
      </c>
      <c r="C447" s="11" t="n">
        <v>94020366</v>
      </c>
      <c r="D447" s="11" t="s">
        <v>1408</v>
      </c>
      <c r="E447" s="11" t="s">
        <v>1409</v>
      </c>
      <c r="F447" s="11" t="s">
        <v>247</v>
      </c>
      <c r="G447" s="11" t="s">
        <v>230</v>
      </c>
      <c r="H447" s="11" t="s">
        <v>50</v>
      </c>
      <c r="I447" s="11" t="s">
        <v>312</v>
      </c>
      <c r="J447" s="11" t="s">
        <v>321</v>
      </c>
      <c r="K447" s="11" t="n">
        <v>396</v>
      </c>
      <c r="L447" s="11"/>
      <c r="M447" s="11"/>
      <c r="N447" s="11"/>
      <c r="O447" s="43" t="n">
        <v>41515</v>
      </c>
      <c r="P447" s="11" t="s">
        <v>548</v>
      </c>
      <c r="Q447" s="11" t="n">
        <v>662911566</v>
      </c>
      <c r="R447" s="11" t="n">
        <v>38970</v>
      </c>
      <c r="S447" s="11" t="s">
        <v>1410</v>
      </c>
      <c r="T447" s="11"/>
      <c r="U447" s="11" t="n">
        <v>1</v>
      </c>
      <c r="V447" s="11" t="s">
        <v>233</v>
      </c>
      <c r="W447" s="11" t="s">
        <v>1408</v>
      </c>
      <c r="X447" s="11" t="s">
        <v>235</v>
      </c>
      <c r="Y447" s="11" t="n">
        <v>132</v>
      </c>
      <c r="Z447" s="11" t="s">
        <v>236</v>
      </c>
      <c r="AA447" s="11" t="n">
        <v>0</v>
      </c>
      <c r="AB447" s="11" t="n">
        <v>0</v>
      </c>
      <c r="AC447" s="11" t="n">
        <v>2</v>
      </c>
      <c r="AD447" s="11" t="s">
        <v>233</v>
      </c>
      <c r="AE447" s="11" t="s">
        <v>285</v>
      </c>
      <c r="AF447" s="11" t="s">
        <v>235</v>
      </c>
      <c r="AG447" s="11" t="n">
        <v>132</v>
      </c>
      <c r="AH447" s="11" t="s">
        <v>236</v>
      </c>
      <c r="AI447" s="11" t="n">
        <v>0</v>
      </c>
      <c r="AJ447" s="11" t="n">
        <v>0</v>
      </c>
      <c r="AK447" s="11" t="n">
        <v>3</v>
      </c>
      <c r="AL447" s="11" t="s">
        <v>233</v>
      </c>
      <c r="AM447" s="11" t="s">
        <v>237</v>
      </c>
      <c r="AN447" s="11" t="s">
        <v>235</v>
      </c>
      <c r="AO447" s="11" t="n">
        <v>132</v>
      </c>
      <c r="AP447" s="11" t="s">
        <v>236</v>
      </c>
      <c r="AQ447" s="11" t="n">
        <v>0</v>
      </c>
      <c r="AR447" s="11" t="n">
        <v>0</v>
      </c>
    </row>
    <row r="448" customFormat="false" ht="15.75" hidden="false" customHeight="false" outlineLevel="0" collapsed="false">
      <c r="A448" s="11" t="n">
        <v>94020342</v>
      </c>
      <c r="B448" s="11" t="s">
        <v>1411</v>
      </c>
      <c r="C448" s="11" t="n">
        <v>94020342</v>
      </c>
      <c r="D448" s="11" t="s">
        <v>1411</v>
      </c>
      <c r="E448" s="11" t="s">
        <v>239</v>
      </c>
      <c r="F448" s="11" t="s">
        <v>253</v>
      </c>
      <c r="G448" s="11" t="s">
        <v>241</v>
      </c>
      <c r="H448" s="11" t="s">
        <v>49</v>
      </c>
      <c r="I448" s="11" t="s">
        <v>320</v>
      </c>
      <c r="J448" s="11" t="s">
        <v>325</v>
      </c>
      <c r="K448" s="11" t="n">
        <v>360</v>
      </c>
      <c r="L448" s="11"/>
      <c r="M448" s="11"/>
      <c r="N448" s="11"/>
      <c r="O448" s="43" t="n">
        <v>42606</v>
      </c>
      <c r="P448" s="11" t="s">
        <v>553</v>
      </c>
      <c r="Q448" s="11" t="n">
        <v>781308830</v>
      </c>
      <c r="R448" s="11" t="n">
        <v>58700</v>
      </c>
      <c r="S448" s="11" t="s">
        <v>1412</v>
      </c>
      <c r="T448" s="11"/>
      <c r="U448" s="11" t="n">
        <v>1</v>
      </c>
      <c r="V448" s="11" t="s">
        <v>233</v>
      </c>
      <c r="W448" s="11" t="s">
        <v>1411</v>
      </c>
      <c r="X448" s="11" t="s">
        <v>235</v>
      </c>
      <c r="Y448" s="11" t="n">
        <v>120</v>
      </c>
      <c r="Z448" s="11" t="s">
        <v>236</v>
      </c>
      <c r="AA448" s="11" t="n">
        <v>0</v>
      </c>
      <c r="AB448" s="11" t="n">
        <v>0</v>
      </c>
      <c r="AC448" s="11" t="n">
        <v>2</v>
      </c>
      <c r="AD448" s="11" t="s">
        <v>233</v>
      </c>
      <c r="AE448" s="11" t="s">
        <v>285</v>
      </c>
      <c r="AF448" s="11" t="s">
        <v>235</v>
      </c>
      <c r="AG448" s="11" t="n">
        <v>120</v>
      </c>
      <c r="AH448" s="11" t="s">
        <v>236</v>
      </c>
      <c r="AI448" s="11" t="n">
        <v>0</v>
      </c>
      <c r="AJ448" s="11" t="n">
        <v>0</v>
      </c>
      <c r="AK448" s="11" t="n">
        <v>3</v>
      </c>
      <c r="AL448" s="11" t="s">
        <v>233</v>
      </c>
      <c r="AM448" s="11" t="s">
        <v>237</v>
      </c>
      <c r="AN448" s="11" t="s">
        <v>235</v>
      </c>
      <c r="AO448" s="11" t="n">
        <v>120</v>
      </c>
      <c r="AP448" s="11" t="s">
        <v>236</v>
      </c>
      <c r="AQ448" s="11" t="n">
        <v>0</v>
      </c>
      <c r="AR448" s="11" t="n">
        <v>0</v>
      </c>
    </row>
    <row r="449" customFormat="false" ht="15.75" hidden="false" customHeight="false" outlineLevel="0" collapsed="false">
      <c r="A449" s="11" t="n">
        <v>94020347</v>
      </c>
      <c r="B449" s="11" t="s">
        <v>1413</v>
      </c>
      <c r="C449" s="11" t="n">
        <v>94020347</v>
      </c>
      <c r="D449" s="11" t="s">
        <v>1413</v>
      </c>
      <c r="E449" s="11" t="s">
        <v>927</v>
      </c>
      <c r="F449" s="11" t="s">
        <v>257</v>
      </c>
      <c r="G449" s="11" t="s">
        <v>248</v>
      </c>
      <c r="H449" s="11" t="s">
        <v>50</v>
      </c>
      <c r="I449" s="11" t="s">
        <v>229</v>
      </c>
      <c r="J449" s="11" t="s">
        <v>334</v>
      </c>
      <c r="K449" s="11" t="n">
        <v>396</v>
      </c>
      <c r="L449" s="11"/>
      <c r="M449" s="11"/>
      <c r="N449" s="11"/>
      <c r="O449" s="43" t="n">
        <v>39868</v>
      </c>
      <c r="P449" s="11" t="s">
        <v>548</v>
      </c>
      <c r="Q449" s="11" t="n">
        <v>672678406</v>
      </c>
      <c r="R449" s="11" t="n">
        <v>32800</v>
      </c>
      <c r="S449" s="11" t="s">
        <v>422</v>
      </c>
      <c r="T449" s="11"/>
      <c r="U449" s="11" t="n">
        <v>1</v>
      </c>
      <c r="V449" s="11" t="s">
        <v>233</v>
      </c>
      <c r="W449" s="11" t="s">
        <v>1413</v>
      </c>
      <c r="X449" s="11" t="s">
        <v>235</v>
      </c>
      <c r="Y449" s="11" t="n">
        <v>132</v>
      </c>
      <c r="Z449" s="11" t="s">
        <v>236</v>
      </c>
      <c r="AA449" s="11" t="n">
        <v>0</v>
      </c>
      <c r="AB449" s="11" t="n">
        <v>0</v>
      </c>
      <c r="AC449" s="11" t="n">
        <v>2</v>
      </c>
      <c r="AD449" s="11" t="s">
        <v>233</v>
      </c>
      <c r="AE449" s="11" t="s">
        <v>285</v>
      </c>
      <c r="AF449" s="11" t="s">
        <v>235</v>
      </c>
      <c r="AG449" s="11" t="n">
        <v>132</v>
      </c>
      <c r="AH449" s="11" t="s">
        <v>236</v>
      </c>
      <c r="AI449" s="11" t="n">
        <v>0</v>
      </c>
      <c r="AJ449" s="11" t="n">
        <v>0</v>
      </c>
      <c r="AK449" s="11" t="n">
        <v>3</v>
      </c>
      <c r="AL449" s="11" t="s">
        <v>233</v>
      </c>
      <c r="AM449" s="11" t="s">
        <v>237</v>
      </c>
      <c r="AN449" s="11" t="s">
        <v>235</v>
      </c>
      <c r="AO449" s="11" t="n">
        <v>132</v>
      </c>
      <c r="AP449" s="11" t="s">
        <v>236</v>
      </c>
      <c r="AQ449" s="11" t="n">
        <v>0</v>
      </c>
      <c r="AR449" s="11" t="n">
        <v>0</v>
      </c>
    </row>
    <row r="450" customFormat="false" ht="15.75" hidden="false" customHeight="false" outlineLevel="0" collapsed="false">
      <c r="A450" s="11" t="n">
        <v>94020126</v>
      </c>
      <c r="B450" s="11" t="s">
        <v>1414</v>
      </c>
      <c r="C450" s="11" t="n">
        <v>94020126</v>
      </c>
      <c r="D450" s="11" t="s">
        <v>1414</v>
      </c>
      <c r="E450" s="11" t="s">
        <v>759</v>
      </c>
      <c r="F450" s="11" t="s">
        <v>263</v>
      </c>
      <c r="G450" s="11" t="s">
        <v>258</v>
      </c>
      <c r="H450" s="11" t="s">
        <v>49</v>
      </c>
      <c r="I450" s="11" t="s">
        <v>240</v>
      </c>
      <c r="J450" s="11" t="s">
        <v>230</v>
      </c>
      <c r="K450" s="11" t="n">
        <v>360</v>
      </c>
      <c r="L450" s="11"/>
      <c r="M450" s="11"/>
      <c r="N450" s="11"/>
      <c r="O450" s="44" t="n">
        <v>42318</v>
      </c>
      <c r="P450" s="11" t="s">
        <v>553</v>
      </c>
      <c r="Q450" s="11" t="n">
        <v>737204863</v>
      </c>
      <c r="R450" s="11" t="n">
        <v>14960</v>
      </c>
      <c r="S450" s="11" t="s">
        <v>1415</v>
      </c>
      <c r="T450" s="11"/>
      <c r="U450" s="11" t="n">
        <v>1</v>
      </c>
      <c r="V450" s="11" t="s">
        <v>233</v>
      </c>
      <c r="W450" s="11" t="s">
        <v>1414</v>
      </c>
      <c r="X450" s="11" t="s">
        <v>235</v>
      </c>
      <c r="Y450" s="11" t="n">
        <v>120</v>
      </c>
      <c r="Z450" s="11" t="s">
        <v>236</v>
      </c>
      <c r="AA450" s="11" t="n">
        <v>0</v>
      </c>
      <c r="AB450" s="11" t="n">
        <v>0</v>
      </c>
      <c r="AC450" s="11" t="n">
        <v>2</v>
      </c>
      <c r="AD450" s="11" t="s">
        <v>233</v>
      </c>
      <c r="AE450" s="11" t="s">
        <v>285</v>
      </c>
      <c r="AF450" s="11" t="s">
        <v>235</v>
      </c>
      <c r="AG450" s="11" t="n">
        <v>120</v>
      </c>
      <c r="AH450" s="11" t="s">
        <v>236</v>
      </c>
      <c r="AI450" s="11" t="n">
        <v>0</v>
      </c>
      <c r="AJ450" s="11" t="n">
        <v>0</v>
      </c>
      <c r="AK450" s="11" t="n">
        <v>3</v>
      </c>
      <c r="AL450" s="11" t="s">
        <v>233</v>
      </c>
      <c r="AM450" s="11" t="s">
        <v>237</v>
      </c>
      <c r="AN450" s="11" t="s">
        <v>235</v>
      </c>
      <c r="AO450" s="11" t="n">
        <v>120</v>
      </c>
      <c r="AP450" s="11" t="s">
        <v>236</v>
      </c>
      <c r="AQ450" s="11" t="n">
        <v>0</v>
      </c>
      <c r="AR450" s="11" t="n">
        <v>0</v>
      </c>
    </row>
    <row r="451" customFormat="false" ht="15.75" hidden="false" customHeight="false" outlineLevel="0" collapsed="false">
      <c r="A451" s="11" t="n">
        <v>94020262</v>
      </c>
      <c r="B451" s="11" t="s">
        <v>1416</v>
      </c>
      <c r="C451" s="11" t="n">
        <v>94020262</v>
      </c>
      <c r="D451" s="11" t="s">
        <v>1416</v>
      </c>
      <c r="E451" s="11" t="s">
        <v>1417</v>
      </c>
      <c r="F451" s="11" t="s">
        <v>247</v>
      </c>
      <c r="G451" s="11" t="s">
        <v>264</v>
      </c>
      <c r="H451" s="11" t="s">
        <v>41</v>
      </c>
      <c r="I451" s="11" t="s">
        <v>247</v>
      </c>
      <c r="J451" s="11" t="s">
        <v>241</v>
      </c>
      <c r="K451" s="11" t="n">
        <v>396</v>
      </c>
      <c r="L451" s="11"/>
      <c r="M451" s="11"/>
      <c r="N451" s="11"/>
      <c r="O451" s="44" t="n">
        <v>36081</v>
      </c>
      <c r="P451" s="11" t="s">
        <v>553</v>
      </c>
      <c r="Q451" s="11" t="n">
        <v>726849637</v>
      </c>
      <c r="R451" s="11" t="n">
        <v>33440</v>
      </c>
      <c r="S451" s="11" t="s">
        <v>1418</v>
      </c>
      <c r="T451" s="11"/>
      <c r="U451" s="11" t="n">
        <v>1</v>
      </c>
      <c r="V451" s="11" t="s">
        <v>233</v>
      </c>
      <c r="W451" s="11" t="s">
        <v>1416</v>
      </c>
      <c r="X451" s="11" t="s">
        <v>235</v>
      </c>
      <c r="Y451" s="11" t="n">
        <v>132</v>
      </c>
      <c r="Z451" s="11" t="s">
        <v>236</v>
      </c>
      <c r="AA451" s="11" t="n">
        <v>0</v>
      </c>
      <c r="AB451" s="11" t="n">
        <v>0</v>
      </c>
      <c r="AC451" s="11" t="n">
        <v>2</v>
      </c>
      <c r="AD451" s="11" t="s">
        <v>233</v>
      </c>
      <c r="AE451" s="11" t="s">
        <v>285</v>
      </c>
      <c r="AF451" s="11" t="s">
        <v>235</v>
      </c>
      <c r="AG451" s="11" t="n">
        <v>132</v>
      </c>
      <c r="AH451" s="11" t="s">
        <v>236</v>
      </c>
      <c r="AI451" s="11" t="n">
        <v>0</v>
      </c>
      <c r="AJ451" s="11" t="n">
        <v>0</v>
      </c>
      <c r="AK451" s="11" t="n">
        <v>3</v>
      </c>
      <c r="AL451" s="11" t="s">
        <v>233</v>
      </c>
      <c r="AM451" s="11" t="s">
        <v>237</v>
      </c>
      <c r="AN451" s="11" t="s">
        <v>235</v>
      </c>
      <c r="AO451" s="11" t="n">
        <v>132</v>
      </c>
      <c r="AP451" s="11" t="s">
        <v>236</v>
      </c>
      <c r="AQ451" s="11" t="n">
        <v>0</v>
      </c>
      <c r="AR451" s="11" t="n">
        <v>0</v>
      </c>
    </row>
    <row r="452" customFormat="false" ht="15.75" hidden="false" customHeight="false" outlineLevel="0" collapsed="false">
      <c r="A452" s="11" t="n">
        <v>94020303</v>
      </c>
      <c r="B452" s="11" t="s">
        <v>1419</v>
      </c>
      <c r="C452" s="11" t="n">
        <v>94020303</v>
      </c>
      <c r="D452" s="11" t="s">
        <v>1419</v>
      </c>
      <c r="E452" s="11" t="s">
        <v>701</v>
      </c>
      <c r="F452" s="11" t="s">
        <v>300</v>
      </c>
      <c r="G452" s="11" t="s">
        <v>270</v>
      </c>
      <c r="H452" s="11" t="s">
        <v>41</v>
      </c>
      <c r="I452" s="11" t="s">
        <v>269</v>
      </c>
      <c r="J452" s="11" t="s">
        <v>248</v>
      </c>
      <c r="K452" s="11" t="n">
        <v>396</v>
      </c>
      <c r="L452" s="11"/>
      <c r="M452" s="11"/>
      <c r="N452" s="11"/>
      <c r="O452" s="44" t="n">
        <v>39743</v>
      </c>
      <c r="P452" s="11" t="s">
        <v>553</v>
      </c>
      <c r="Q452" s="11" t="n">
        <v>738379471</v>
      </c>
      <c r="R452" s="11" t="n">
        <v>10200</v>
      </c>
      <c r="S452" s="11" t="s">
        <v>1420</v>
      </c>
      <c r="T452" s="11"/>
      <c r="U452" s="11" t="n">
        <v>1</v>
      </c>
      <c r="V452" s="11" t="s">
        <v>233</v>
      </c>
      <c r="W452" s="11" t="s">
        <v>1419</v>
      </c>
      <c r="X452" s="11" t="s">
        <v>235</v>
      </c>
      <c r="Y452" s="11" t="n">
        <v>132</v>
      </c>
      <c r="Z452" s="11" t="s">
        <v>236</v>
      </c>
      <c r="AA452" s="11" t="n">
        <v>0</v>
      </c>
      <c r="AB452" s="11" t="n">
        <v>0</v>
      </c>
      <c r="AC452" s="11" t="n">
        <v>2</v>
      </c>
      <c r="AD452" s="11" t="s">
        <v>233</v>
      </c>
      <c r="AE452" s="11" t="s">
        <v>285</v>
      </c>
      <c r="AF452" s="11" t="s">
        <v>235</v>
      </c>
      <c r="AG452" s="11" t="n">
        <v>132</v>
      </c>
      <c r="AH452" s="11" t="s">
        <v>236</v>
      </c>
      <c r="AI452" s="11" t="n">
        <v>0</v>
      </c>
      <c r="AJ452" s="11" t="n">
        <v>0</v>
      </c>
      <c r="AK452" s="11" t="n">
        <v>3</v>
      </c>
      <c r="AL452" s="11" t="s">
        <v>233</v>
      </c>
      <c r="AM452" s="11" t="s">
        <v>237</v>
      </c>
      <c r="AN452" s="11" t="s">
        <v>235</v>
      </c>
      <c r="AO452" s="11" t="n">
        <v>132</v>
      </c>
      <c r="AP452" s="11" t="s">
        <v>236</v>
      </c>
      <c r="AQ452" s="11" t="n">
        <v>0</v>
      </c>
      <c r="AR452" s="11" t="n">
        <v>0</v>
      </c>
    </row>
    <row r="453" customFormat="false" ht="15.75" hidden="false" customHeight="false" outlineLevel="0" collapsed="false">
      <c r="A453" s="11" t="n">
        <v>94019846</v>
      </c>
      <c r="B453" s="11" t="s">
        <v>1421</v>
      </c>
      <c r="C453" s="11" t="n">
        <v>94019846</v>
      </c>
      <c r="D453" s="11" t="s">
        <v>1421</v>
      </c>
      <c r="E453" s="11" t="s">
        <v>280</v>
      </c>
      <c r="F453" s="11" t="s">
        <v>269</v>
      </c>
      <c r="G453" s="11" t="s">
        <v>276</v>
      </c>
      <c r="H453" s="11" t="s">
        <v>53</v>
      </c>
      <c r="I453" s="11" t="s">
        <v>253</v>
      </c>
      <c r="J453" s="11" t="s">
        <v>258</v>
      </c>
      <c r="K453" s="11" t="n">
        <v>330</v>
      </c>
      <c r="L453" s="11"/>
      <c r="M453" s="11"/>
      <c r="N453" s="11"/>
      <c r="O453" s="43" t="n">
        <v>44253</v>
      </c>
      <c r="P453" s="11" t="s">
        <v>553</v>
      </c>
      <c r="Q453" s="11" t="n">
        <v>613670917</v>
      </c>
      <c r="R453" s="11" t="n">
        <v>65500</v>
      </c>
      <c r="S453" s="11" t="s">
        <v>1422</v>
      </c>
      <c r="T453" s="11"/>
      <c r="U453" s="11" t="n">
        <v>1</v>
      </c>
      <c r="V453" s="11" t="s">
        <v>233</v>
      </c>
      <c r="W453" s="11" t="s">
        <v>1421</v>
      </c>
      <c r="X453" s="11" t="s">
        <v>235</v>
      </c>
      <c r="Y453" s="11" t="n">
        <v>110</v>
      </c>
      <c r="Z453" s="11" t="s">
        <v>236</v>
      </c>
      <c r="AA453" s="11" t="n">
        <v>0</v>
      </c>
      <c r="AB453" s="11" t="n">
        <v>0</v>
      </c>
      <c r="AC453" s="11" t="n">
        <v>2</v>
      </c>
      <c r="AD453" s="11" t="s">
        <v>233</v>
      </c>
      <c r="AE453" s="11" t="s">
        <v>285</v>
      </c>
      <c r="AF453" s="11"/>
      <c r="AG453" s="11" t="n">
        <v>110</v>
      </c>
      <c r="AH453" s="11" t="s">
        <v>364</v>
      </c>
      <c r="AI453" s="11" t="n">
        <v>0</v>
      </c>
      <c r="AJ453" s="11" t="n">
        <v>0</v>
      </c>
      <c r="AK453" s="11" t="n">
        <v>3</v>
      </c>
      <c r="AL453" s="11" t="s">
        <v>233</v>
      </c>
      <c r="AM453" s="11" t="s">
        <v>237</v>
      </c>
      <c r="AN453" s="11"/>
      <c r="AO453" s="11" t="n">
        <v>110</v>
      </c>
      <c r="AP453" s="11" t="s">
        <v>364</v>
      </c>
      <c r="AQ453" s="11" t="n">
        <v>0</v>
      </c>
      <c r="AR453" s="11" t="n">
        <v>0</v>
      </c>
    </row>
    <row r="454" customFormat="false" ht="15.75" hidden="false" customHeight="false" outlineLevel="0" collapsed="false">
      <c r="A454" s="11" t="n">
        <v>94020272</v>
      </c>
      <c r="B454" s="11" t="s">
        <v>1423</v>
      </c>
      <c r="C454" s="11" t="n">
        <v>94020270</v>
      </c>
      <c r="D454" s="11" t="s">
        <v>1423</v>
      </c>
      <c r="E454" s="11" t="s">
        <v>838</v>
      </c>
      <c r="F454" s="11" t="s">
        <v>308</v>
      </c>
      <c r="G454" s="11" t="s">
        <v>282</v>
      </c>
      <c r="H454" s="11"/>
      <c r="I454" s="11"/>
      <c r="J454" s="11"/>
      <c r="K454" s="11" t="n">
        <v>5</v>
      </c>
      <c r="L454" s="11" t="n">
        <v>5</v>
      </c>
      <c r="M454" s="11"/>
      <c r="N454" s="11"/>
      <c r="O454" s="11"/>
      <c r="P454" s="11"/>
      <c r="Q454" s="11" t="n">
        <v>736239339</v>
      </c>
      <c r="R454" s="11" t="n">
        <v>37520</v>
      </c>
      <c r="S454" s="11" t="s">
        <v>1424</v>
      </c>
      <c r="T454" s="11"/>
      <c r="U454" s="11" t="n">
        <v>1</v>
      </c>
      <c r="V454" s="11" t="s">
        <v>233</v>
      </c>
      <c r="W454" s="11" t="s">
        <v>1423</v>
      </c>
      <c r="X454" s="11" t="s">
        <v>235</v>
      </c>
      <c r="Y454" s="11" t="n">
        <v>5</v>
      </c>
      <c r="Z454" s="11" t="s">
        <v>236</v>
      </c>
      <c r="AA454" s="11" t="n">
        <v>0</v>
      </c>
      <c r="AB454" s="11" t="n">
        <v>0</v>
      </c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</row>
    <row r="455" customFormat="false" ht="15.75" hidden="false" customHeight="false" outlineLevel="0" collapsed="false">
      <c r="A455" s="11" t="n">
        <v>94020271</v>
      </c>
      <c r="B455" s="11" t="s">
        <v>1423</v>
      </c>
      <c r="C455" s="11" t="n">
        <v>94020270</v>
      </c>
      <c r="D455" s="11" t="s">
        <v>1423</v>
      </c>
      <c r="E455" s="11" t="s">
        <v>838</v>
      </c>
      <c r="F455" s="11" t="s">
        <v>308</v>
      </c>
      <c r="G455" s="11" t="s">
        <v>282</v>
      </c>
      <c r="H455" s="11" t="s">
        <v>44</v>
      </c>
      <c r="I455" s="11" t="s">
        <v>257</v>
      </c>
      <c r="J455" s="11" t="s">
        <v>264</v>
      </c>
      <c r="K455" s="11" t="n">
        <v>345</v>
      </c>
      <c r="L455" s="11"/>
      <c r="M455" s="11"/>
      <c r="N455" s="11"/>
      <c r="O455" s="43" t="n">
        <v>43201</v>
      </c>
      <c r="P455" s="11" t="s">
        <v>553</v>
      </c>
      <c r="Q455" s="11" t="n">
        <v>684048684</v>
      </c>
      <c r="R455" s="11" t="n">
        <v>71460</v>
      </c>
      <c r="S455" s="11" t="s">
        <v>1425</v>
      </c>
      <c r="T455" s="11"/>
      <c r="U455" s="11" t="n">
        <v>1</v>
      </c>
      <c r="V455" s="11" t="s">
        <v>233</v>
      </c>
      <c r="W455" s="11" t="s">
        <v>1423</v>
      </c>
      <c r="X455" s="11" t="s">
        <v>235</v>
      </c>
      <c r="Y455" s="11" t="n">
        <v>115</v>
      </c>
      <c r="Z455" s="11" t="s">
        <v>236</v>
      </c>
      <c r="AA455" s="11" t="n">
        <v>0</v>
      </c>
      <c r="AB455" s="11" t="n">
        <v>0</v>
      </c>
      <c r="AC455" s="11" t="n">
        <v>2</v>
      </c>
      <c r="AD455" s="11" t="s">
        <v>233</v>
      </c>
      <c r="AE455" s="11" t="s">
        <v>285</v>
      </c>
      <c r="AF455" s="11" t="s">
        <v>235</v>
      </c>
      <c r="AG455" s="11" t="n">
        <v>115</v>
      </c>
      <c r="AH455" s="11" t="s">
        <v>236</v>
      </c>
      <c r="AI455" s="11" t="n">
        <v>0</v>
      </c>
      <c r="AJ455" s="11" t="n">
        <v>0</v>
      </c>
      <c r="AK455" s="11" t="n">
        <v>3</v>
      </c>
      <c r="AL455" s="11" t="s">
        <v>233</v>
      </c>
      <c r="AM455" s="11" t="s">
        <v>237</v>
      </c>
      <c r="AN455" s="11" t="s">
        <v>235</v>
      </c>
      <c r="AO455" s="11" t="n">
        <v>115</v>
      </c>
      <c r="AP455" s="11" t="s">
        <v>236</v>
      </c>
      <c r="AQ455" s="11" t="n">
        <v>0</v>
      </c>
      <c r="AR455" s="11" t="n">
        <v>0</v>
      </c>
    </row>
    <row r="456" customFormat="false" ht="15.75" hidden="false" customHeight="false" outlineLevel="0" collapsed="false">
      <c r="A456" s="11" t="n">
        <v>94020270</v>
      </c>
      <c r="B456" s="11" t="s">
        <v>1423</v>
      </c>
      <c r="C456" s="11" t="n">
        <v>94020270</v>
      </c>
      <c r="D456" s="11" t="s">
        <v>1423</v>
      </c>
      <c r="E456" s="11" t="s">
        <v>838</v>
      </c>
      <c r="F456" s="11" t="s">
        <v>308</v>
      </c>
      <c r="G456" s="11" t="s">
        <v>282</v>
      </c>
      <c r="H456" s="11" t="s">
        <v>24</v>
      </c>
      <c r="I456" s="11" t="s">
        <v>247</v>
      </c>
      <c r="J456" s="11" t="s">
        <v>264</v>
      </c>
      <c r="K456" s="11" t="n">
        <v>360</v>
      </c>
      <c r="L456" s="11"/>
      <c r="M456" s="11"/>
      <c r="N456" s="11"/>
      <c r="O456" s="43" t="n">
        <v>41679</v>
      </c>
      <c r="P456" s="11" t="s">
        <v>553</v>
      </c>
      <c r="Q456" s="11" t="n">
        <v>655094951</v>
      </c>
      <c r="R456" s="11" t="n">
        <v>4250</v>
      </c>
      <c r="S456" s="11" t="s">
        <v>1426</v>
      </c>
      <c r="T456" s="11"/>
      <c r="U456" s="11" t="n">
        <v>1</v>
      </c>
      <c r="V456" s="11" t="s">
        <v>233</v>
      </c>
      <c r="W456" s="11" t="s">
        <v>1423</v>
      </c>
      <c r="X456" s="11" t="s">
        <v>235</v>
      </c>
      <c r="Y456" s="11" t="n">
        <v>120</v>
      </c>
      <c r="Z456" s="11" t="s">
        <v>236</v>
      </c>
      <c r="AA456" s="11" t="n">
        <v>0</v>
      </c>
      <c r="AB456" s="11" t="n">
        <v>0</v>
      </c>
      <c r="AC456" s="11" t="n">
        <v>2</v>
      </c>
      <c r="AD456" s="11" t="s">
        <v>233</v>
      </c>
      <c r="AE456" s="11" t="s">
        <v>285</v>
      </c>
      <c r="AF456" s="11" t="s">
        <v>235</v>
      </c>
      <c r="AG456" s="11" t="n">
        <v>120</v>
      </c>
      <c r="AH456" s="11" t="s">
        <v>236</v>
      </c>
      <c r="AI456" s="11" t="n">
        <v>0</v>
      </c>
      <c r="AJ456" s="11" t="n">
        <v>0</v>
      </c>
      <c r="AK456" s="11" t="n">
        <v>3</v>
      </c>
      <c r="AL456" s="11" t="s">
        <v>233</v>
      </c>
      <c r="AM456" s="11" t="s">
        <v>237</v>
      </c>
      <c r="AN456" s="11" t="s">
        <v>235</v>
      </c>
      <c r="AO456" s="11" t="n">
        <v>120</v>
      </c>
      <c r="AP456" s="11" t="s">
        <v>236</v>
      </c>
      <c r="AQ456" s="11" t="n">
        <v>0</v>
      </c>
      <c r="AR456" s="11" t="n">
        <v>0</v>
      </c>
    </row>
    <row r="457" customFormat="false" ht="15.75" hidden="false" customHeight="false" outlineLevel="0" collapsed="false">
      <c r="A457" s="11" t="n">
        <v>94020246</v>
      </c>
      <c r="B457" s="11" t="s">
        <v>1427</v>
      </c>
      <c r="C457" s="11" t="n">
        <v>94020246</v>
      </c>
      <c r="D457" s="11" t="s">
        <v>1427</v>
      </c>
      <c r="E457" s="11" t="s">
        <v>579</v>
      </c>
      <c r="F457" s="11" t="s">
        <v>308</v>
      </c>
      <c r="G457" s="11" t="s">
        <v>289</v>
      </c>
      <c r="H457" s="11" t="s">
        <v>41</v>
      </c>
      <c r="I457" s="11" t="s">
        <v>263</v>
      </c>
      <c r="J457" s="11" t="s">
        <v>270</v>
      </c>
      <c r="K457" s="11" t="n">
        <v>396</v>
      </c>
      <c r="L457" s="11"/>
      <c r="M457" s="11"/>
      <c r="N457" s="11"/>
      <c r="O457" s="43" t="n">
        <v>33642</v>
      </c>
      <c r="P457" s="11" t="s">
        <v>548</v>
      </c>
      <c r="Q457" s="11" t="n">
        <v>790560535</v>
      </c>
      <c r="R457" s="11" t="n">
        <v>26150</v>
      </c>
      <c r="S457" s="11" t="s">
        <v>1428</v>
      </c>
      <c r="T457" s="11"/>
      <c r="U457" s="11" t="n">
        <v>1</v>
      </c>
      <c r="V457" s="11" t="s">
        <v>233</v>
      </c>
      <c r="W457" s="11" t="s">
        <v>1427</v>
      </c>
      <c r="X457" s="11" t="s">
        <v>235</v>
      </c>
      <c r="Y457" s="11" t="n">
        <v>132</v>
      </c>
      <c r="Z457" s="11" t="s">
        <v>236</v>
      </c>
      <c r="AA457" s="11" t="n">
        <v>0</v>
      </c>
      <c r="AB457" s="11" t="n">
        <v>0</v>
      </c>
      <c r="AC457" s="11" t="n">
        <v>2</v>
      </c>
      <c r="AD457" s="11" t="s">
        <v>233</v>
      </c>
      <c r="AE457" s="11" t="s">
        <v>285</v>
      </c>
      <c r="AF457" s="11" t="s">
        <v>235</v>
      </c>
      <c r="AG457" s="11" t="n">
        <v>132</v>
      </c>
      <c r="AH457" s="11" t="s">
        <v>236</v>
      </c>
      <c r="AI457" s="11" t="n">
        <v>0</v>
      </c>
      <c r="AJ457" s="11" t="n">
        <v>0</v>
      </c>
      <c r="AK457" s="11" t="n">
        <v>3</v>
      </c>
      <c r="AL457" s="11" t="s">
        <v>233</v>
      </c>
      <c r="AM457" s="11" t="s">
        <v>237</v>
      </c>
      <c r="AN457" s="11" t="s">
        <v>418</v>
      </c>
      <c r="AO457" s="11" t="n">
        <v>132</v>
      </c>
      <c r="AP457" s="11" t="s">
        <v>419</v>
      </c>
      <c r="AQ457" s="11" t="n">
        <v>0</v>
      </c>
      <c r="AR457" s="11" t="n">
        <v>0</v>
      </c>
    </row>
    <row r="458" customFormat="false" ht="15.75" hidden="false" customHeight="false" outlineLevel="0" collapsed="false">
      <c r="A458" s="11" t="n">
        <v>94020221</v>
      </c>
      <c r="B458" s="11" t="s">
        <v>1429</v>
      </c>
      <c r="C458" s="11" t="n">
        <v>94020221</v>
      </c>
      <c r="D458" s="11" t="s">
        <v>1429</v>
      </c>
      <c r="E458" s="11" t="s">
        <v>516</v>
      </c>
      <c r="F458" s="11" t="s">
        <v>275</v>
      </c>
      <c r="G458" s="11" t="s">
        <v>295</v>
      </c>
      <c r="H458" s="11" t="s">
        <v>24</v>
      </c>
      <c r="I458" s="11" t="s">
        <v>269</v>
      </c>
      <c r="J458" s="11" t="s">
        <v>276</v>
      </c>
      <c r="K458" s="11" t="n">
        <v>360</v>
      </c>
      <c r="L458" s="11"/>
      <c r="M458" s="11"/>
      <c r="N458" s="11"/>
      <c r="O458" s="43" t="n">
        <v>41712</v>
      </c>
      <c r="P458" s="11" t="s">
        <v>553</v>
      </c>
      <c r="Q458" s="11" t="n">
        <v>652302480</v>
      </c>
      <c r="R458" s="11" t="n">
        <v>40330</v>
      </c>
      <c r="S458" s="11" t="s">
        <v>1430</v>
      </c>
      <c r="T458" s="11"/>
      <c r="U458" s="11" t="n">
        <v>1</v>
      </c>
      <c r="V458" s="11" t="s">
        <v>233</v>
      </c>
      <c r="W458" s="11" t="s">
        <v>1429</v>
      </c>
      <c r="X458" s="11" t="s">
        <v>235</v>
      </c>
      <c r="Y458" s="11" t="n">
        <v>120</v>
      </c>
      <c r="Z458" s="11" t="s">
        <v>236</v>
      </c>
      <c r="AA458" s="11" t="n">
        <v>0</v>
      </c>
      <c r="AB458" s="11" t="n">
        <v>0</v>
      </c>
      <c r="AC458" s="11" t="n">
        <v>2</v>
      </c>
      <c r="AD458" s="11" t="s">
        <v>233</v>
      </c>
      <c r="AE458" s="11" t="s">
        <v>285</v>
      </c>
      <c r="AF458" s="11" t="s">
        <v>235</v>
      </c>
      <c r="AG458" s="11" t="n">
        <v>120</v>
      </c>
      <c r="AH458" s="11" t="s">
        <v>236</v>
      </c>
      <c r="AI458" s="11" t="n">
        <v>0</v>
      </c>
      <c r="AJ458" s="11" t="n">
        <v>0</v>
      </c>
      <c r="AK458" s="11" t="n">
        <v>3</v>
      </c>
      <c r="AL458" s="11" t="s">
        <v>233</v>
      </c>
      <c r="AM458" s="11" t="s">
        <v>237</v>
      </c>
      <c r="AN458" s="11" t="s">
        <v>235</v>
      </c>
      <c r="AO458" s="11" t="n">
        <v>120</v>
      </c>
      <c r="AP458" s="11" t="s">
        <v>236</v>
      </c>
      <c r="AQ458" s="11" t="n">
        <v>0</v>
      </c>
      <c r="AR458" s="11" t="n">
        <v>0</v>
      </c>
    </row>
    <row r="459" customFormat="false" ht="15.75" hidden="false" customHeight="false" outlineLevel="0" collapsed="false">
      <c r="A459" s="11" t="n">
        <v>94020161</v>
      </c>
      <c r="B459" s="11" t="s">
        <v>1431</v>
      </c>
      <c r="C459" s="11" t="n">
        <v>94020161</v>
      </c>
      <c r="D459" s="11" t="s">
        <v>1431</v>
      </c>
      <c r="E459" s="11" t="s">
        <v>1365</v>
      </c>
      <c r="F459" s="11" t="s">
        <v>288</v>
      </c>
      <c r="G459" s="11" t="s">
        <v>325</v>
      </c>
      <c r="H459" s="11" t="s">
        <v>44</v>
      </c>
      <c r="I459" s="11" t="s">
        <v>257</v>
      </c>
      <c r="J459" s="11" t="s">
        <v>306</v>
      </c>
      <c r="K459" s="11" t="n">
        <v>345</v>
      </c>
      <c r="L459" s="11"/>
      <c r="M459" s="11"/>
      <c r="N459" s="11"/>
      <c r="O459" s="43" t="n">
        <v>43313</v>
      </c>
      <c r="P459" s="11" t="s">
        <v>553</v>
      </c>
      <c r="Q459" s="11" t="n">
        <v>758914841</v>
      </c>
      <c r="R459" s="11" t="n">
        <v>77141</v>
      </c>
      <c r="S459" s="11" t="s">
        <v>1432</v>
      </c>
      <c r="T459" s="11"/>
      <c r="U459" s="11" t="n">
        <v>1</v>
      </c>
      <c r="V459" s="11" t="s">
        <v>233</v>
      </c>
      <c r="W459" s="11" t="s">
        <v>1431</v>
      </c>
      <c r="X459" s="11" t="s">
        <v>235</v>
      </c>
      <c r="Y459" s="11" t="n">
        <v>115</v>
      </c>
      <c r="Z459" s="11" t="s">
        <v>236</v>
      </c>
      <c r="AA459" s="11" t="n">
        <v>0</v>
      </c>
      <c r="AB459" s="11" t="n">
        <v>0</v>
      </c>
      <c r="AC459" s="11" t="n">
        <v>2</v>
      </c>
      <c r="AD459" s="11" t="s">
        <v>233</v>
      </c>
      <c r="AE459" s="11" t="s">
        <v>285</v>
      </c>
      <c r="AF459" s="11"/>
      <c r="AG459" s="11" t="n">
        <v>115</v>
      </c>
      <c r="AH459" s="11" t="s">
        <v>364</v>
      </c>
      <c r="AI459" s="11" t="n">
        <v>0</v>
      </c>
      <c r="AJ459" s="11" t="n">
        <v>0</v>
      </c>
      <c r="AK459" s="11" t="n">
        <v>3</v>
      </c>
      <c r="AL459" s="11" t="s">
        <v>233</v>
      </c>
      <c r="AM459" s="11" t="s">
        <v>237</v>
      </c>
      <c r="AN459" s="11"/>
      <c r="AO459" s="11" t="n">
        <v>115</v>
      </c>
      <c r="AP459" s="11" t="s">
        <v>364</v>
      </c>
      <c r="AQ459" s="11" t="n">
        <v>0</v>
      </c>
      <c r="AR459" s="11" t="n">
        <v>0</v>
      </c>
    </row>
    <row r="460" customFormat="false" ht="15.75" hidden="false" customHeight="false" outlineLevel="0" collapsed="false">
      <c r="A460" s="11" t="n">
        <v>94020164</v>
      </c>
      <c r="B460" s="11" t="s">
        <v>1433</v>
      </c>
      <c r="C460" s="11" t="n">
        <v>94020163</v>
      </c>
      <c r="D460" s="11" t="s">
        <v>1433</v>
      </c>
      <c r="E460" s="11" t="s">
        <v>990</v>
      </c>
      <c r="F460" s="11" t="s">
        <v>257</v>
      </c>
      <c r="G460" s="11" t="s">
        <v>301</v>
      </c>
      <c r="H460" s="11" t="s">
        <v>44</v>
      </c>
      <c r="I460" s="11" t="s">
        <v>275</v>
      </c>
      <c r="J460" s="11" t="s">
        <v>282</v>
      </c>
      <c r="K460" s="11" t="n">
        <v>345</v>
      </c>
      <c r="L460" s="11"/>
      <c r="M460" s="11"/>
      <c r="N460" s="11"/>
      <c r="O460" s="44" t="n">
        <v>43397</v>
      </c>
      <c r="P460" s="11" t="s">
        <v>548</v>
      </c>
      <c r="Q460" s="11" t="n">
        <v>686043596</v>
      </c>
      <c r="R460" s="11" t="n">
        <v>67390</v>
      </c>
      <c r="S460" s="11" t="s">
        <v>1434</v>
      </c>
      <c r="T460" s="11"/>
      <c r="U460" s="11" t="n">
        <v>1</v>
      </c>
      <c r="V460" s="11" t="s">
        <v>233</v>
      </c>
      <c r="W460" s="11" t="s">
        <v>1433</v>
      </c>
      <c r="X460" s="11" t="s">
        <v>235</v>
      </c>
      <c r="Y460" s="11" t="n">
        <v>115</v>
      </c>
      <c r="Z460" s="11" t="s">
        <v>236</v>
      </c>
      <c r="AA460" s="11" t="n">
        <v>0</v>
      </c>
      <c r="AB460" s="11" t="n">
        <v>0</v>
      </c>
      <c r="AC460" s="11" t="n">
        <v>2</v>
      </c>
      <c r="AD460" s="11" t="s">
        <v>233</v>
      </c>
      <c r="AE460" s="11" t="s">
        <v>285</v>
      </c>
      <c r="AF460" s="11" t="s">
        <v>235</v>
      </c>
      <c r="AG460" s="11" t="n">
        <v>115</v>
      </c>
      <c r="AH460" s="11" t="s">
        <v>236</v>
      </c>
      <c r="AI460" s="11" t="n">
        <v>0</v>
      </c>
      <c r="AJ460" s="11" t="n">
        <v>0</v>
      </c>
      <c r="AK460" s="11" t="n">
        <v>3</v>
      </c>
      <c r="AL460" s="11" t="s">
        <v>233</v>
      </c>
      <c r="AM460" s="11" t="s">
        <v>237</v>
      </c>
      <c r="AN460" s="11" t="s">
        <v>235</v>
      </c>
      <c r="AO460" s="11" t="n">
        <v>115</v>
      </c>
      <c r="AP460" s="11" t="s">
        <v>236</v>
      </c>
      <c r="AQ460" s="11" t="n">
        <v>0</v>
      </c>
      <c r="AR460" s="11" t="n">
        <v>0</v>
      </c>
    </row>
    <row r="461" customFormat="false" ht="15.75" hidden="false" customHeight="false" outlineLevel="0" collapsed="false">
      <c r="A461" s="11" t="n">
        <v>94020163</v>
      </c>
      <c r="B461" s="11" t="s">
        <v>1433</v>
      </c>
      <c r="C461" s="11" t="n">
        <v>94020163</v>
      </c>
      <c r="D461" s="11" t="s">
        <v>1433</v>
      </c>
      <c r="E461" s="11" t="s">
        <v>990</v>
      </c>
      <c r="F461" s="11" t="s">
        <v>257</v>
      </c>
      <c r="G461" s="11" t="s">
        <v>301</v>
      </c>
      <c r="H461" s="11" t="s">
        <v>37</v>
      </c>
      <c r="I461" s="11" t="s">
        <v>281</v>
      </c>
      <c r="J461" s="11" t="s">
        <v>289</v>
      </c>
      <c r="K461" s="11" t="n">
        <v>396</v>
      </c>
      <c r="L461" s="11"/>
      <c r="M461" s="11"/>
      <c r="N461" s="11"/>
      <c r="O461" s="43" t="n">
        <v>41325</v>
      </c>
      <c r="P461" s="11" t="s">
        <v>553</v>
      </c>
      <c r="Q461" s="11" t="n">
        <v>655613797</v>
      </c>
      <c r="R461" s="11" t="n">
        <v>27800</v>
      </c>
      <c r="S461" s="11" t="s">
        <v>1435</v>
      </c>
      <c r="T461" s="11"/>
      <c r="U461" s="11" t="n">
        <v>1</v>
      </c>
      <c r="V461" s="11" t="s">
        <v>233</v>
      </c>
      <c r="W461" s="11" t="s">
        <v>1433</v>
      </c>
      <c r="X461" s="11" t="s">
        <v>235</v>
      </c>
      <c r="Y461" s="11" t="n">
        <v>132</v>
      </c>
      <c r="Z461" s="11" t="s">
        <v>236</v>
      </c>
      <c r="AA461" s="11" t="n">
        <v>0</v>
      </c>
      <c r="AB461" s="11" t="n">
        <v>0</v>
      </c>
      <c r="AC461" s="11" t="n">
        <v>2</v>
      </c>
      <c r="AD461" s="11" t="s">
        <v>233</v>
      </c>
      <c r="AE461" s="11" t="s">
        <v>285</v>
      </c>
      <c r="AF461" s="11" t="s">
        <v>235</v>
      </c>
      <c r="AG461" s="11" t="n">
        <v>132</v>
      </c>
      <c r="AH461" s="11" t="s">
        <v>236</v>
      </c>
      <c r="AI461" s="11" t="n">
        <v>0</v>
      </c>
      <c r="AJ461" s="11" t="n">
        <v>0</v>
      </c>
      <c r="AK461" s="11" t="n">
        <v>3</v>
      </c>
      <c r="AL461" s="11" t="s">
        <v>233</v>
      </c>
      <c r="AM461" s="11" t="s">
        <v>237</v>
      </c>
      <c r="AN461" s="11" t="s">
        <v>235</v>
      </c>
      <c r="AO461" s="11" t="n">
        <v>132</v>
      </c>
      <c r="AP461" s="11" t="s">
        <v>236</v>
      </c>
      <c r="AQ461" s="11" t="n">
        <v>0</v>
      </c>
      <c r="AR461" s="11" t="n">
        <v>0</v>
      </c>
    </row>
    <row r="462" customFormat="false" ht="15.75" hidden="false" customHeight="false" outlineLevel="0" collapsed="false">
      <c r="A462" s="11" t="n">
        <v>94020096</v>
      </c>
      <c r="B462" s="11" t="s">
        <v>1436</v>
      </c>
      <c r="C462" s="11" t="n">
        <v>94020096</v>
      </c>
      <c r="D462" s="11" t="s">
        <v>1436</v>
      </c>
      <c r="E462" s="11" t="s">
        <v>1127</v>
      </c>
      <c r="F462" s="11" t="s">
        <v>305</v>
      </c>
      <c r="G462" s="11" t="s">
        <v>306</v>
      </c>
      <c r="H462" s="11" t="s">
        <v>47</v>
      </c>
      <c r="I462" s="11" t="s">
        <v>288</v>
      </c>
      <c r="J462" s="11" t="s">
        <v>295</v>
      </c>
      <c r="K462" s="11" t="n">
        <v>330</v>
      </c>
      <c r="L462" s="11"/>
      <c r="M462" s="11"/>
      <c r="N462" s="11"/>
      <c r="O462" s="43" t="n">
        <v>44425</v>
      </c>
      <c r="P462" s="11" t="s">
        <v>553</v>
      </c>
      <c r="Q462" s="11" t="n">
        <v>732627931</v>
      </c>
      <c r="R462" s="11" t="n">
        <v>76690</v>
      </c>
      <c r="S462" s="11" t="s">
        <v>1437</v>
      </c>
      <c r="T462" s="11"/>
      <c r="U462" s="11" t="n">
        <v>1</v>
      </c>
      <c r="V462" s="11" t="s">
        <v>233</v>
      </c>
      <c r="W462" s="11" t="s">
        <v>1436</v>
      </c>
      <c r="X462" s="11" t="s">
        <v>235</v>
      </c>
      <c r="Y462" s="11" t="n">
        <v>110</v>
      </c>
      <c r="Z462" s="11" t="s">
        <v>236</v>
      </c>
      <c r="AA462" s="11" t="n">
        <v>0</v>
      </c>
      <c r="AB462" s="11" t="n">
        <v>0</v>
      </c>
      <c r="AC462" s="11" t="n">
        <v>2</v>
      </c>
      <c r="AD462" s="11" t="s">
        <v>233</v>
      </c>
      <c r="AE462" s="11" t="s">
        <v>285</v>
      </c>
      <c r="AF462" s="11" t="s">
        <v>235</v>
      </c>
      <c r="AG462" s="11" t="n">
        <v>110</v>
      </c>
      <c r="AH462" s="11" t="s">
        <v>236</v>
      </c>
      <c r="AI462" s="11" t="n">
        <v>0</v>
      </c>
      <c r="AJ462" s="11" t="n">
        <v>0</v>
      </c>
      <c r="AK462" s="11" t="n">
        <v>3</v>
      </c>
      <c r="AL462" s="11" t="s">
        <v>233</v>
      </c>
      <c r="AM462" s="11" t="s">
        <v>237</v>
      </c>
      <c r="AN462" s="11" t="s">
        <v>235</v>
      </c>
      <c r="AO462" s="11" t="n">
        <v>110</v>
      </c>
      <c r="AP462" s="11" t="s">
        <v>236</v>
      </c>
      <c r="AQ462" s="11" t="n">
        <v>0</v>
      </c>
      <c r="AR462" s="11" t="n">
        <v>0</v>
      </c>
    </row>
    <row r="463" customFormat="false" ht="15.75" hidden="false" customHeight="false" outlineLevel="0" collapsed="false">
      <c r="A463" s="11" t="n">
        <v>94020129</v>
      </c>
      <c r="B463" s="11" t="s">
        <v>1438</v>
      </c>
      <c r="C463" s="11" t="n">
        <v>94020128</v>
      </c>
      <c r="D463" s="11" t="s">
        <v>1438</v>
      </c>
      <c r="E463" s="11" t="s">
        <v>528</v>
      </c>
      <c r="F463" s="11" t="s">
        <v>281</v>
      </c>
      <c r="G463" s="11" t="s">
        <v>313</v>
      </c>
      <c r="H463" s="11"/>
      <c r="I463" s="11"/>
      <c r="J463" s="11"/>
      <c r="K463" s="11" t="n">
        <v>5</v>
      </c>
      <c r="L463" s="11" t="n">
        <v>5</v>
      </c>
      <c r="M463" s="11"/>
      <c r="N463" s="11"/>
      <c r="O463" s="11"/>
      <c r="P463" s="11"/>
      <c r="Q463" s="11" t="n">
        <v>659582836</v>
      </c>
      <c r="R463" s="11" t="n">
        <v>27150</v>
      </c>
      <c r="S463" s="11" t="s">
        <v>1439</v>
      </c>
      <c r="T463" s="11"/>
      <c r="U463" s="11" t="n">
        <v>1</v>
      </c>
      <c r="V463" s="11" t="s">
        <v>233</v>
      </c>
      <c r="W463" s="11" t="s">
        <v>1438</v>
      </c>
      <c r="X463" s="11" t="s">
        <v>235</v>
      </c>
      <c r="Y463" s="11" t="n">
        <v>5</v>
      </c>
      <c r="Z463" s="11" t="s">
        <v>236</v>
      </c>
      <c r="AA463" s="11" t="n">
        <v>0</v>
      </c>
      <c r="AB463" s="11" t="n">
        <v>0</v>
      </c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</row>
    <row r="464" customFormat="false" ht="15.75" hidden="false" customHeight="false" outlineLevel="0" collapsed="false">
      <c r="A464" s="11" t="n">
        <v>94020128</v>
      </c>
      <c r="B464" s="11" t="s">
        <v>1438</v>
      </c>
      <c r="C464" s="11" t="n">
        <v>94020128</v>
      </c>
      <c r="D464" s="11" t="s">
        <v>1438</v>
      </c>
      <c r="E464" s="11" t="s">
        <v>528</v>
      </c>
      <c r="F464" s="11" t="s">
        <v>281</v>
      </c>
      <c r="G464" s="11" t="s">
        <v>313</v>
      </c>
      <c r="H464" s="11" t="s">
        <v>24</v>
      </c>
      <c r="I464" s="11" t="s">
        <v>294</v>
      </c>
      <c r="J464" s="11" t="s">
        <v>301</v>
      </c>
      <c r="K464" s="11" t="n">
        <v>360</v>
      </c>
      <c r="L464" s="11"/>
      <c r="M464" s="11"/>
      <c r="N464" s="11"/>
      <c r="O464" s="43" t="n">
        <v>41611</v>
      </c>
      <c r="P464" s="11" t="s">
        <v>553</v>
      </c>
      <c r="Q464" s="11" t="n">
        <v>712528383</v>
      </c>
      <c r="R464" s="11" t="n">
        <v>21170</v>
      </c>
      <c r="S464" s="11" t="s">
        <v>1440</v>
      </c>
      <c r="T464" s="11"/>
      <c r="U464" s="11" t="n">
        <v>1</v>
      </c>
      <c r="V464" s="11" t="s">
        <v>233</v>
      </c>
      <c r="W464" s="11" t="s">
        <v>1438</v>
      </c>
      <c r="X464" s="11" t="s">
        <v>235</v>
      </c>
      <c r="Y464" s="11" t="n">
        <v>120</v>
      </c>
      <c r="Z464" s="11" t="s">
        <v>236</v>
      </c>
      <c r="AA464" s="11" t="n">
        <v>0</v>
      </c>
      <c r="AB464" s="11" t="n">
        <v>0</v>
      </c>
      <c r="AC464" s="11" t="n">
        <v>2</v>
      </c>
      <c r="AD464" s="11" t="s">
        <v>233</v>
      </c>
      <c r="AE464" s="11" t="s">
        <v>285</v>
      </c>
      <c r="AF464" s="11" t="s">
        <v>235</v>
      </c>
      <c r="AG464" s="11" t="n">
        <v>120</v>
      </c>
      <c r="AH464" s="11" t="s">
        <v>236</v>
      </c>
      <c r="AI464" s="11" t="n">
        <v>0</v>
      </c>
      <c r="AJ464" s="11" t="n">
        <v>0</v>
      </c>
      <c r="AK464" s="11" t="n">
        <v>3</v>
      </c>
      <c r="AL464" s="11" t="s">
        <v>233</v>
      </c>
      <c r="AM464" s="11" t="s">
        <v>237</v>
      </c>
      <c r="AN464" s="11" t="s">
        <v>235</v>
      </c>
      <c r="AO464" s="11" t="n">
        <v>120</v>
      </c>
      <c r="AP464" s="11" t="s">
        <v>236</v>
      </c>
      <c r="AQ464" s="11" t="n">
        <v>0</v>
      </c>
      <c r="AR464" s="11" t="n">
        <v>0</v>
      </c>
    </row>
    <row r="465" customFormat="false" ht="15.75" hidden="false" customHeight="false" outlineLevel="0" collapsed="false">
      <c r="A465" s="11" t="n">
        <v>94020056</v>
      </c>
      <c r="B465" s="11" t="s">
        <v>1441</v>
      </c>
      <c r="C465" s="11" t="n">
        <v>94020056</v>
      </c>
      <c r="D465" s="11" t="s">
        <v>1441</v>
      </c>
      <c r="E465" s="11" t="s">
        <v>329</v>
      </c>
      <c r="F465" s="11" t="s">
        <v>257</v>
      </c>
      <c r="G465" s="11" t="s">
        <v>321</v>
      </c>
      <c r="H465" s="11" t="s">
        <v>49</v>
      </c>
      <c r="I465" s="11" t="s">
        <v>300</v>
      </c>
      <c r="J465" s="11" t="s">
        <v>306</v>
      </c>
      <c r="K465" s="11" t="n">
        <v>360</v>
      </c>
      <c r="L465" s="11"/>
      <c r="M465" s="11"/>
      <c r="N465" s="11"/>
      <c r="O465" s="43" t="n">
        <v>42195</v>
      </c>
      <c r="P465" s="11" t="s">
        <v>548</v>
      </c>
      <c r="Q465" s="11" t="n">
        <v>623306550</v>
      </c>
      <c r="R465" s="11" t="n">
        <v>11410</v>
      </c>
      <c r="S465" s="11" t="s">
        <v>1442</v>
      </c>
      <c r="T465" s="11"/>
      <c r="U465" s="11" t="n">
        <v>1</v>
      </c>
      <c r="V465" s="11" t="s">
        <v>233</v>
      </c>
      <c r="W465" s="11" t="s">
        <v>1441</v>
      </c>
      <c r="X465" s="11" t="s">
        <v>235</v>
      </c>
      <c r="Y465" s="11" t="n">
        <v>120</v>
      </c>
      <c r="Z465" s="11" t="s">
        <v>236</v>
      </c>
      <c r="AA465" s="11" t="n">
        <v>0</v>
      </c>
      <c r="AB465" s="11" t="n">
        <v>0</v>
      </c>
      <c r="AC465" s="11" t="n">
        <v>2</v>
      </c>
      <c r="AD465" s="11" t="s">
        <v>233</v>
      </c>
      <c r="AE465" s="11" t="s">
        <v>285</v>
      </c>
      <c r="AF465" s="11" t="s">
        <v>235</v>
      </c>
      <c r="AG465" s="11" t="n">
        <v>120</v>
      </c>
      <c r="AH465" s="11" t="s">
        <v>236</v>
      </c>
      <c r="AI465" s="11" t="n">
        <v>0</v>
      </c>
      <c r="AJ465" s="11" t="n">
        <v>0</v>
      </c>
      <c r="AK465" s="11" t="n">
        <v>3</v>
      </c>
      <c r="AL465" s="11" t="s">
        <v>233</v>
      </c>
      <c r="AM465" s="11" t="s">
        <v>237</v>
      </c>
      <c r="AN465" s="11" t="s">
        <v>235</v>
      </c>
      <c r="AO465" s="11" t="n">
        <v>120</v>
      </c>
      <c r="AP465" s="11" t="s">
        <v>236</v>
      </c>
      <c r="AQ465" s="11" t="n">
        <v>0</v>
      </c>
      <c r="AR465" s="11" t="n">
        <v>0</v>
      </c>
    </row>
    <row r="466" customFormat="false" ht="15.75" hidden="false" customHeight="false" outlineLevel="0" collapsed="false">
      <c r="A466" s="11" t="n">
        <v>94019783</v>
      </c>
      <c r="B466" s="11" t="s">
        <v>1443</v>
      </c>
      <c r="C466" s="11" t="n">
        <v>94019783</v>
      </c>
      <c r="D466" s="11" t="s">
        <v>1443</v>
      </c>
      <c r="E466" s="11" t="s">
        <v>1365</v>
      </c>
      <c r="F466" s="11" t="s">
        <v>288</v>
      </c>
      <c r="G466" s="11" t="s">
        <v>325</v>
      </c>
      <c r="H466" s="11" t="s">
        <v>23</v>
      </c>
      <c r="I466" s="11" t="s">
        <v>305</v>
      </c>
      <c r="J466" s="11" t="s">
        <v>313</v>
      </c>
      <c r="K466" s="11" t="n">
        <v>396</v>
      </c>
      <c r="L466" s="11"/>
      <c r="M466" s="11"/>
      <c r="N466" s="11"/>
      <c r="O466" s="43" t="n">
        <v>29559</v>
      </c>
      <c r="P466" s="11" t="s">
        <v>548</v>
      </c>
      <c r="Q466" s="11" t="n">
        <v>775174710</v>
      </c>
      <c r="R466" s="11" t="n">
        <v>46130</v>
      </c>
      <c r="S466" s="11" t="s">
        <v>1444</v>
      </c>
      <c r="T466" s="11"/>
      <c r="U466" s="11" t="n">
        <v>1</v>
      </c>
      <c r="V466" s="11" t="s">
        <v>233</v>
      </c>
      <c r="W466" s="11" t="s">
        <v>1443</v>
      </c>
      <c r="X466" s="11" t="s">
        <v>235</v>
      </c>
      <c r="Y466" s="11" t="n">
        <v>132</v>
      </c>
      <c r="Z466" s="11" t="s">
        <v>236</v>
      </c>
      <c r="AA466" s="11" t="n">
        <v>0</v>
      </c>
      <c r="AB466" s="11" t="n">
        <v>0</v>
      </c>
      <c r="AC466" s="11" t="n">
        <v>2</v>
      </c>
      <c r="AD466" s="11" t="s">
        <v>233</v>
      </c>
      <c r="AE466" s="11" t="s">
        <v>285</v>
      </c>
      <c r="AF466" s="11" t="s">
        <v>235</v>
      </c>
      <c r="AG466" s="11" t="n">
        <v>132</v>
      </c>
      <c r="AH466" s="11" t="s">
        <v>236</v>
      </c>
      <c r="AI466" s="11" t="n">
        <v>0</v>
      </c>
      <c r="AJ466" s="11" t="n">
        <v>0</v>
      </c>
      <c r="AK466" s="11" t="n">
        <v>3</v>
      </c>
      <c r="AL466" s="11" t="s">
        <v>233</v>
      </c>
      <c r="AM466" s="11" t="s">
        <v>237</v>
      </c>
      <c r="AN466" s="11" t="s">
        <v>235</v>
      </c>
      <c r="AO466" s="11" t="n">
        <v>132</v>
      </c>
      <c r="AP466" s="11" t="s">
        <v>236</v>
      </c>
      <c r="AQ466" s="11" t="n">
        <v>0</v>
      </c>
      <c r="AR466" s="11" t="n">
        <v>0</v>
      </c>
    </row>
    <row r="467" customFormat="false" ht="15.75" hidden="false" customHeight="false" outlineLevel="0" collapsed="false">
      <c r="A467" s="11" t="n">
        <v>94020070</v>
      </c>
      <c r="B467" s="11" t="s">
        <v>1445</v>
      </c>
      <c r="C467" s="11" t="n">
        <v>94020066</v>
      </c>
      <c r="D467" s="11" t="s">
        <v>1445</v>
      </c>
      <c r="E467" s="11" t="s">
        <v>479</v>
      </c>
      <c r="F467" s="11" t="s">
        <v>294</v>
      </c>
      <c r="G467" s="11" t="s">
        <v>334</v>
      </c>
      <c r="H467" s="11" t="s">
        <v>47</v>
      </c>
      <c r="I467" s="11" t="s">
        <v>312</v>
      </c>
      <c r="J467" s="11" t="s">
        <v>321</v>
      </c>
      <c r="K467" s="11" t="n">
        <v>313.5</v>
      </c>
      <c r="L467" s="11"/>
      <c r="M467" s="11" t="s">
        <v>302</v>
      </c>
      <c r="N467" s="11" t="n">
        <v>16.5</v>
      </c>
      <c r="O467" s="43" t="n">
        <v>44819</v>
      </c>
      <c r="P467" s="11" t="s">
        <v>553</v>
      </c>
      <c r="Q467" s="11" t="n">
        <v>678212077</v>
      </c>
      <c r="R467" s="11" t="n">
        <v>70230</v>
      </c>
      <c r="S467" s="11" t="s">
        <v>1446</v>
      </c>
      <c r="T467" s="11"/>
      <c r="U467" s="11" t="n">
        <v>1</v>
      </c>
      <c r="V467" s="11" t="s">
        <v>233</v>
      </c>
      <c r="W467" s="11" t="s">
        <v>1445</v>
      </c>
      <c r="X467" s="11" t="s">
        <v>235</v>
      </c>
      <c r="Y467" s="11" t="n">
        <v>104.5</v>
      </c>
      <c r="Z467" s="11" t="s">
        <v>236</v>
      </c>
      <c r="AA467" s="11" t="n">
        <v>0</v>
      </c>
      <c r="AB467" s="11" t="n">
        <v>0</v>
      </c>
      <c r="AC467" s="11" t="n">
        <v>2</v>
      </c>
      <c r="AD467" s="11" t="s">
        <v>233</v>
      </c>
      <c r="AE467" s="11" t="s">
        <v>285</v>
      </c>
      <c r="AF467" s="11" t="s">
        <v>235</v>
      </c>
      <c r="AG467" s="11" t="n">
        <v>104.5</v>
      </c>
      <c r="AH467" s="11" t="s">
        <v>236</v>
      </c>
      <c r="AI467" s="11" t="n">
        <v>0</v>
      </c>
      <c r="AJ467" s="11" t="n">
        <v>0</v>
      </c>
      <c r="AK467" s="11" t="n">
        <v>3</v>
      </c>
      <c r="AL467" s="11" t="s">
        <v>233</v>
      </c>
      <c r="AM467" s="11" t="s">
        <v>237</v>
      </c>
      <c r="AN467" s="11" t="s">
        <v>235</v>
      </c>
      <c r="AO467" s="11" t="n">
        <v>104.5</v>
      </c>
      <c r="AP467" s="11" t="s">
        <v>236</v>
      </c>
      <c r="AQ467" s="11" t="n">
        <v>0</v>
      </c>
      <c r="AR467" s="11" t="n">
        <v>0</v>
      </c>
    </row>
    <row r="468" customFormat="false" ht="15.75" hidden="false" customHeight="false" outlineLevel="0" collapsed="false">
      <c r="A468" s="11" t="n">
        <v>94020069</v>
      </c>
      <c r="B468" s="11" t="s">
        <v>1445</v>
      </c>
      <c r="C468" s="11" t="n">
        <v>94020066</v>
      </c>
      <c r="D468" s="11" t="s">
        <v>1445</v>
      </c>
      <c r="E468" s="11" t="s">
        <v>479</v>
      </c>
      <c r="F468" s="11" t="s">
        <v>294</v>
      </c>
      <c r="G468" s="11" t="s">
        <v>334</v>
      </c>
      <c r="H468" s="11" t="s">
        <v>43</v>
      </c>
      <c r="I468" s="11" t="s">
        <v>308</v>
      </c>
      <c r="J468" s="11" t="s">
        <v>325</v>
      </c>
      <c r="K468" s="11" t="n">
        <v>313.5</v>
      </c>
      <c r="L468" s="11"/>
      <c r="M468" s="11" t="s">
        <v>302</v>
      </c>
      <c r="N468" s="11" t="n">
        <v>16.5</v>
      </c>
      <c r="O468" s="43" t="n">
        <v>43610</v>
      </c>
      <c r="P468" s="11" t="s">
        <v>553</v>
      </c>
      <c r="Q468" s="11" t="n">
        <v>710798165</v>
      </c>
      <c r="R468" s="11" t="n">
        <v>27230</v>
      </c>
      <c r="S468" s="11" t="s">
        <v>1447</v>
      </c>
      <c r="T468" s="11"/>
      <c r="U468" s="11" t="n">
        <v>1</v>
      </c>
      <c r="V468" s="11" t="s">
        <v>233</v>
      </c>
      <c r="W468" s="11" t="s">
        <v>1445</v>
      </c>
      <c r="X468" s="11" t="s">
        <v>235</v>
      </c>
      <c r="Y468" s="11" t="n">
        <v>104.5</v>
      </c>
      <c r="Z468" s="11" t="s">
        <v>236</v>
      </c>
      <c r="AA468" s="11" t="n">
        <v>0</v>
      </c>
      <c r="AB468" s="11" t="n">
        <v>0</v>
      </c>
      <c r="AC468" s="11" t="n">
        <v>2</v>
      </c>
      <c r="AD468" s="11" t="s">
        <v>233</v>
      </c>
      <c r="AE468" s="11" t="s">
        <v>285</v>
      </c>
      <c r="AF468" s="11" t="s">
        <v>235</v>
      </c>
      <c r="AG468" s="11" t="n">
        <v>104.5</v>
      </c>
      <c r="AH468" s="11" t="s">
        <v>236</v>
      </c>
      <c r="AI468" s="11" t="n">
        <v>0</v>
      </c>
      <c r="AJ468" s="11" t="n">
        <v>0</v>
      </c>
      <c r="AK468" s="11" t="n">
        <v>3</v>
      </c>
      <c r="AL468" s="11" t="s">
        <v>233</v>
      </c>
      <c r="AM468" s="11" t="s">
        <v>237</v>
      </c>
      <c r="AN468" s="11" t="s">
        <v>235</v>
      </c>
      <c r="AO468" s="11" t="n">
        <v>104.5</v>
      </c>
      <c r="AP468" s="11" t="s">
        <v>236</v>
      </c>
      <c r="AQ468" s="11" t="n">
        <v>0</v>
      </c>
      <c r="AR468" s="11" t="n">
        <v>0</v>
      </c>
    </row>
    <row r="469" customFormat="false" ht="15.75" hidden="false" customHeight="false" outlineLevel="0" collapsed="false">
      <c r="A469" s="11" t="n">
        <v>94020066</v>
      </c>
      <c r="B469" s="11" t="s">
        <v>1445</v>
      </c>
      <c r="C469" s="11" t="n">
        <v>94020066</v>
      </c>
      <c r="D469" s="11" t="s">
        <v>1445</v>
      </c>
      <c r="E469" s="11" t="s">
        <v>479</v>
      </c>
      <c r="F469" s="11" t="s">
        <v>294</v>
      </c>
      <c r="G469" s="11" t="s">
        <v>334</v>
      </c>
      <c r="H469" s="11" t="s">
        <v>43</v>
      </c>
      <c r="I469" s="11" t="s">
        <v>312</v>
      </c>
      <c r="J469" s="11" t="s">
        <v>321</v>
      </c>
      <c r="K469" s="11" t="n">
        <v>313.5</v>
      </c>
      <c r="L469" s="11"/>
      <c r="M469" s="11" t="s">
        <v>302</v>
      </c>
      <c r="N469" s="11" t="n">
        <v>16.5</v>
      </c>
      <c r="O469" s="43" t="n">
        <v>44019</v>
      </c>
      <c r="P469" s="11" t="s">
        <v>548</v>
      </c>
      <c r="Q469" s="11" t="n">
        <v>737508452</v>
      </c>
      <c r="R469" s="11" t="n">
        <v>61270</v>
      </c>
      <c r="S469" s="11" t="s">
        <v>1448</v>
      </c>
      <c r="T469" s="11"/>
      <c r="U469" s="11" t="n">
        <v>1</v>
      </c>
      <c r="V469" s="11" t="s">
        <v>233</v>
      </c>
      <c r="W469" s="11" t="s">
        <v>1445</v>
      </c>
      <c r="X469" s="11" t="s">
        <v>235</v>
      </c>
      <c r="Y469" s="11" t="n">
        <v>104.5</v>
      </c>
      <c r="Z469" s="11" t="s">
        <v>236</v>
      </c>
      <c r="AA469" s="11" t="n">
        <v>0</v>
      </c>
      <c r="AB469" s="11" t="n">
        <v>0</v>
      </c>
      <c r="AC469" s="11" t="n">
        <v>2</v>
      </c>
      <c r="AD469" s="11" t="s">
        <v>233</v>
      </c>
      <c r="AE469" s="11" t="s">
        <v>285</v>
      </c>
      <c r="AF469" s="11" t="s">
        <v>235</v>
      </c>
      <c r="AG469" s="11" t="n">
        <v>104.5</v>
      </c>
      <c r="AH469" s="11" t="s">
        <v>236</v>
      </c>
      <c r="AI469" s="11" t="n">
        <v>0</v>
      </c>
      <c r="AJ469" s="11" t="n">
        <v>0</v>
      </c>
      <c r="AK469" s="11" t="n">
        <v>3</v>
      </c>
      <c r="AL469" s="11" t="s">
        <v>233</v>
      </c>
      <c r="AM469" s="11" t="s">
        <v>237</v>
      </c>
      <c r="AN469" s="11" t="s">
        <v>235</v>
      </c>
      <c r="AO469" s="11" t="n">
        <v>104.5</v>
      </c>
      <c r="AP469" s="11" t="s">
        <v>236</v>
      </c>
      <c r="AQ469" s="11" t="n">
        <v>0</v>
      </c>
      <c r="AR469" s="11" t="n">
        <v>0</v>
      </c>
    </row>
    <row r="470" customFormat="false" ht="15.75" hidden="false" customHeight="false" outlineLevel="0" collapsed="false">
      <c r="A470" s="11" t="n">
        <v>94020052</v>
      </c>
      <c r="B470" s="11" t="s">
        <v>1449</v>
      </c>
      <c r="C470" s="11" t="n">
        <v>94020052</v>
      </c>
      <c r="D470" s="11" t="s">
        <v>1449</v>
      </c>
      <c r="E470" s="11" t="s">
        <v>809</v>
      </c>
      <c r="F470" s="11" t="s">
        <v>300</v>
      </c>
      <c r="G470" s="11" t="s">
        <v>230</v>
      </c>
      <c r="H470" s="11" t="s">
        <v>41</v>
      </c>
      <c r="I470" s="11" t="s">
        <v>257</v>
      </c>
      <c r="J470" s="11" t="s">
        <v>334</v>
      </c>
      <c r="K470" s="11" t="n">
        <v>396</v>
      </c>
      <c r="L470" s="11"/>
      <c r="M470" s="11"/>
      <c r="N470" s="11"/>
      <c r="O470" s="43" t="n">
        <v>35278</v>
      </c>
      <c r="P470" s="11" t="s">
        <v>553</v>
      </c>
      <c r="Q470" s="11" t="n">
        <v>718249431</v>
      </c>
      <c r="R470" s="11" t="n">
        <v>61160</v>
      </c>
      <c r="S470" s="11" t="s">
        <v>1450</v>
      </c>
      <c r="T470" s="11"/>
      <c r="U470" s="11" t="n">
        <v>1</v>
      </c>
      <c r="V470" s="11" t="s">
        <v>233</v>
      </c>
      <c r="W470" s="11" t="s">
        <v>1449</v>
      </c>
      <c r="X470" s="11" t="s">
        <v>235</v>
      </c>
      <c r="Y470" s="11" t="n">
        <v>132</v>
      </c>
      <c r="Z470" s="11" t="s">
        <v>236</v>
      </c>
      <c r="AA470" s="11" t="n">
        <v>0</v>
      </c>
      <c r="AB470" s="11" t="n">
        <v>0</v>
      </c>
      <c r="AC470" s="11" t="n">
        <v>2</v>
      </c>
      <c r="AD470" s="11" t="s">
        <v>233</v>
      </c>
      <c r="AE470" s="11" t="s">
        <v>285</v>
      </c>
      <c r="AF470" s="11" t="s">
        <v>235</v>
      </c>
      <c r="AG470" s="11" t="n">
        <v>132</v>
      </c>
      <c r="AH470" s="11" t="s">
        <v>236</v>
      </c>
      <c r="AI470" s="11" t="n">
        <v>0</v>
      </c>
      <c r="AJ470" s="11" t="n">
        <v>0</v>
      </c>
      <c r="AK470" s="11" t="n">
        <v>3</v>
      </c>
      <c r="AL470" s="11" t="s">
        <v>233</v>
      </c>
      <c r="AM470" s="11" t="s">
        <v>237</v>
      </c>
      <c r="AN470" s="11"/>
      <c r="AO470" s="11" t="n">
        <v>132</v>
      </c>
      <c r="AP470" s="11" t="s">
        <v>364</v>
      </c>
      <c r="AQ470" s="11" t="n">
        <v>0</v>
      </c>
      <c r="AR470" s="11" t="n">
        <v>0</v>
      </c>
    </row>
    <row r="471" customFormat="false" ht="15.75" hidden="false" customHeight="false" outlineLevel="0" collapsed="false">
      <c r="A471" s="11" t="n">
        <v>94019956</v>
      </c>
      <c r="B471" s="11" t="s">
        <v>1451</v>
      </c>
      <c r="C471" s="11" t="n">
        <v>94019956</v>
      </c>
      <c r="D471" s="11" t="s">
        <v>1451</v>
      </c>
      <c r="E471" s="11" t="s">
        <v>813</v>
      </c>
      <c r="F471" s="11" t="s">
        <v>300</v>
      </c>
      <c r="G471" s="11" t="s">
        <v>241</v>
      </c>
      <c r="H471" s="11" t="s">
        <v>49</v>
      </c>
      <c r="I471" s="11" t="s">
        <v>320</v>
      </c>
      <c r="J471" s="11" t="s">
        <v>230</v>
      </c>
      <c r="K471" s="11" t="n">
        <v>360</v>
      </c>
      <c r="L471" s="11"/>
      <c r="M471" s="11"/>
      <c r="N471" s="11"/>
      <c r="O471" s="43" t="n">
        <v>42522</v>
      </c>
      <c r="P471" s="11" t="s">
        <v>553</v>
      </c>
      <c r="Q471" s="11" t="n">
        <v>640398082</v>
      </c>
      <c r="R471" s="11" t="n">
        <v>80370</v>
      </c>
      <c r="S471" s="11" t="s">
        <v>1452</v>
      </c>
      <c r="T471" s="11"/>
      <c r="U471" s="11" t="n">
        <v>1</v>
      </c>
      <c r="V471" s="11" t="s">
        <v>233</v>
      </c>
      <c r="W471" s="11" t="s">
        <v>1451</v>
      </c>
      <c r="X471" s="11" t="s">
        <v>235</v>
      </c>
      <c r="Y471" s="11" t="n">
        <v>120</v>
      </c>
      <c r="Z471" s="11" t="s">
        <v>236</v>
      </c>
      <c r="AA471" s="11" t="n">
        <v>0</v>
      </c>
      <c r="AB471" s="11" t="n">
        <v>0</v>
      </c>
      <c r="AC471" s="11" t="n">
        <v>2</v>
      </c>
      <c r="AD471" s="11" t="s">
        <v>233</v>
      </c>
      <c r="AE471" s="11" t="s">
        <v>285</v>
      </c>
      <c r="AF471" s="11"/>
      <c r="AG471" s="11" t="n">
        <v>120</v>
      </c>
      <c r="AH471" s="11" t="s">
        <v>364</v>
      </c>
      <c r="AI471" s="11" t="n">
        <v>0</v>
      </c>
      <c r="AJ471" s="11" t="n">
        <v>0</v>
      </c>
      <c r="AK471" s="11" t="n">
        <v>3</v>
      </c>
      <c r="AL471" s="11" t="s">
        <v>233</v>
      </c>
      <c r="AM471" s="11" t="s">
        <v>237</v>
      </c>
      <c r="AN471" s="11"/>
      <c r="AO471" s="11" t="n">
        <v>120</v>
      </c>
      <c r="AP471" s="11" t="s">
        <v>364</v>
      </c>
      <c r="AQ471" s="11" t="n">
        <v>0</v>
      </c>
      <c r="AR471" s="11" t="n">
        <v>0</v>
      </c>
    </row>
    <row r="472" customFormat="false" ht="15.75" hidden="false" customHeight="false" outlineLevel="0" collapsed="false">
      <c r="A472" s="11" t="n">
        <v>94020001</v>
      </c>
      <c r="B472" s="11" t="s">
        <v>1453</v>
      </c>
      <c r="C472" s="11" t="n">
        <v>94020001</v>
      </c>
      <c r="D472" s="11" t="s">
        <v>1453</v>
      </c>
      <c r="E472" s="11" t="s">
        <v>927</v>
      </c>
      <c r="F472" s="11" t="s">
        <v>305</v>
      </c>
      <c r="G472" s="11" t="s">
        <v>248</v>
      </c>
      <c r="H472" s="11" t="s">
        <v>26</v>
      </c>
      <c r="I472" s="11" t="s">
        <v>229</v>
      </c>
      <c r="J472" s="11" t="s">
        <v>241</v>
      </c>
      <c r="K472" s="11" t="n">
        <v>396</v>
      </c>
      <c r="L472" s="11"/>
      <c r="M472" s="11"/>
      <c r="N472" s="11"/>
      <c r="O472" s="43" t="n">
        <v>34707</v>
      </c>
      <c r="P472" s="11" t="s">
        <v>548</v>
      </c>
      <c r="Q472" s="11" t="n">
        <v>639651724</v>
      </c>
      <c r="R472" s="11" t="n">
        <v>51220</v>
      </c>
      <c r="S472" s="11" t="s">
        <v>1454</v>
      </c>
      <c r="T472" s="11"/>
      <c r="U472" s="11" t="n">
        <v>1</v>
      </c>
      <c r="V472" s="11" t="s">
        <v>233</v>
      </c>
      <c r="W472" s="11" t="s">
        <v>1453</v>
      </c>
      <c r="X472" s="11" t="s">
        <v>235</v>
      </c>
      <c r="Y472" s="11" t="n">
        <v>132</v>
      </c>
      <c r="Z472" s="11" t="s">
        <v>236</v>
      </c>
      <c r="AA472" s="11" t="n">
        <v>0</v>
      </c>
      <c r="AB472" s="11" t="n">
        <v>0</v>
      </c>
      <c r="AC472" s="11" t="n">
        <v>2</v>
      </c>
      <c r="AD472" s="11" t="s">
        <v>233</v>
      </c>
      <c r="AE472" s="11" t="s">
        <v>285</v>
      </c>
      <c r="AF472" s="11" t="s">
        <v>235</v>
      </c>
      <c r="AG472" s="11" t="n">
        <v>132</v>
      </c>
      <c r="AH472" s="11" t="s">
        <v>236</v>
      </c>
      <c r="AI472" s="11" t="n">
        <v>0</v>
      </c>
      <c r="AJ472" s="11" t="n">
        <v>0</v>
      </c>
      <c r="AK472" s="11" t="n">
        <v>3</v>
      </c>
      <c r="AL472" s="11" t="s">
        <v>233</v>
      </c>
      <c r="AM472" s="11" t="s">
        <v>237</v>
      </c>
      <c r="AN472" s="11" t="s">
        <v>235</v>
      </c>
      <c r="AO472" s="11" t="n">
        <v>132</v>
      </c>
      <c r="AP472" s="11" t="s">
        <v>236</v>
      </c>
      <c r="AQ472" s="11" t="n">
        <v>0</v>
      </c>
      <c r="AR472" s="11" t="n">
        <v>0</v>
      </c>
    </row>
    <row r="473" customFormat="false" ht="15.75" hidden="false" customHeight="false" outlineLevel="0" collapsed="false">
      <c r="A473" s="11" t="n">
        <v>94019962</v>
      </c>
      <c r="B473" s="11" t="s">
        <v>1455</v>
      </c>
      <c r="C473" s="11" t="n">
        <v>94019961</v>
      </c>
      <c r="D473" s="11" t="s">
        <v>1455</v>
      </c>
      <c r="E473" s="11" t="s">
        <v>879</v>
      </c>
      <c r="F473" s="11" t="s">
        <v>281</v>
      </c>
      <c r="G473" s="11" t="s">
        <v>258</v>
      </c>
      <c r="H473" s="11" t="s">
        <v>26</v>
      </c>
      <c r="I473" s="11" t="s">
        <v>308</v>
      </c>
      <c r="J473" s="11" t="s">
        <v>248</v>
      </c>
      <c r="K473" s="11" t="n">
        <v>396</v>
      </c>
      <c r="L473" s="11"/>
      <c r="M473" s="11"/>
      <c r="N473" s="11"/>
      <c r="O473" s="44" t="n">
        <v>36088</v>
      </c>
      <c r="P473" s="11" t="s">
        <v>548</v>
      </c>
      <c r="Q473" s="11" t="n">
        <v>722633423</v>
      </c>
      <c r="R473" s="11" t="n">
        <v>62159</v>
      </c>
      <c r="S473" s="11" t="s">
        <v>1456</v>
      </c>
      <c r="T473" s="11"/>
      <c r="U473" s="11" t="n">
        <v>1</v>
      </c>
      <c r="V473" s="11" t="s">
        <v>233</v>
      </c>
      <c r="W473" s="11" t="s">
        <v>1455</v>
      </c>
      <c r="X473" s="11" t="s">
        <v>235</v>
      </c>
      <c r="Y473" s="11" t="n">
        <v>132</v>
      </c>
      <c r="Z473" s="11" t="s">
        <v>236</v>
      </c>
      <c r="AA473" s="11" t="n">
        <v>0</v>
      </c>
      <c r="AB473" s="11" t="n">
        <v>0</v>
      </c>
      <c r="AC473" s="11" t="n">
        <v>2</v>
      </c>
      <c r="AD473" s="11" t="s">
        <v>233</v>
      </c>
      <c r="AE473" s="11" t="s">
        <v>285</v>
      </c>
      <c r="AF473" s="11" t="s">
        <v>235</v>
      </c>
      <c r="AG473" s="11" t="n">
        <v>132</v>
      </c>
      <c r="AH473" s="11" t="s">
        <v>236</v>
      </c>
      <c r="AI473" s="11" t="n">
        <v>0</v>
      </c>
      <c r="AJ473" s="11" t="n">
        <v>0</v>
      </c>
      <c r="AK473" s="11" t="n">
        <v>3</v>
      </c>
      <c r="AL473" s="11" t="s">
        <v>233</v>
      </c>
      <c r="AM473" s="11" t="s">
        <v>237</v>
      </c>
      <c r="AN473" s="11" t="s">
        <v>235</v>
      </c>
      <c r="AO473" s="11" t="n">
        <v>132</v>
      </c>
      <c r="AP473" s="11" t="s">
        <v>236</v>
      </c>
      <c r="AQ473" s="11" t="n">
        <v>0</v>
      </c>
      <c r="AR473" s="11" t="n">
        <v>0</v>
      </c>
    </row>
    <row r="474" customFormat="false" ht="15.75" hidden="false" customHeight="false" outlineLevel="0" collapsed="false">
      <c r="A474" s="11" t="n">
        <v>94019961</v>
      </c>
      <c r="B474" s="11" t="s">
        <v>1455</v>
      </c>
      <c r="C474" s="11" t="n">
        <v>94019961</v>
      </c>
      <c r="D474" s="11" t="s">
        <v>1455</v>
      </c>
      <c r="E474" s="11" t="s">
        <v>879</v>
      </c>
      <c r="F474" s="11" t="s">
        <v>281</v>
      </c>
      <c r="G474" s="11" t="s">
        <v>258</v>
      </c>
      <c r="H474" s="11" t="s">
        <v>28</v>
      </c>
      <c r="I474" s="11" t="s">
        <v>308</v>
      </c>
      <c r="J474" s="11" t="s">
        <v>248</v>
      </c>
      <c r="K474" s="11" t="n">
        <v>316.8</v>
      </c>
      <c r="L474" s="11"/>
      <c r="M474" s="11" t="s">
        <v>987</v>
      </c>
      <c r="N474" s="11" t="n">
        <v>79.2</v>
      </c>
      <c r="O474" s="44" t="n">
        <v>36088</v>
      </c>
      <c r="P474" s="11" t="s">
        <v>231</v>
      </c>
      <c r="Q474" s="11" t="n">
        <v>609122098</v>
      </c>
      <c r="R474" s="11" t="n">
        <v>59840</v>
      </c>
      <c r="S474" s="11" t="s">
        <v>1457</v>
      </c>
      <c r="T474" s="11"/>
      <c r="U474" s="11" t="n">
        <v>1</v>
      </c>
      <c r="V474" s="11" t="s">
        <v>233</v>
      </c>
      <c r="W474" s="11" t="s">
        <v>1455</v>
      </c>
      <c r="X474" s="11" t="s">
        <v>235</v>
      </c>
      <c r="Y474" s="11" t="n">
        <v>105.6</v>
      </c>
      <c r="Z474" s="11" t="s">
        <v>236</v>
      </c>
      <c r="AA474" s="11" t="n">
        <v>0</v>
      </c>
      <c r="AB474" s="11" t="n">
        <v>0</v>
      </c>
      <c r="AC474" s="11" t="n">
        <v>2</v>
      </c>
      <c r="AD474" s="11" t="s">
        <v>233</v>
      </c>
      <c r="AE474" s="11" t="s">
        <v>285</v>
      </c>
      <c r="AF474" s="11" t="s">
        <v>235</v>
      </c>
      <c r="AG474" s="11" t="n">
        <v>105.6</v>
      </c>
      <c r="AH474" s="11" t="s">
        <v>236</v>
      </c>
      <c r="AI474" s="11" t="n">
        <v>0</v>
      </c>
      <c r="AJ474" s="11" t="n">
        <v>0</v>
      </c>
      <c r="AK474" s="11" t="n">
        <v>3</v>
      </c>
      <c r="AL474" s="11" t="s">
        <v>233</v>
      </c>
      <c r="AM474" s="11" t="s">
        <v>237</v>
      </c>
      <c r="AN474" s="11" t="s">
        <v>235</v>
      </c>
      <c r="AO474" s="11" t="n">
        <v>105.6</v>
      </c>
      <c r="AP474" s="11" t="s">
        <v>236</v>
      </c>
      <c r="AQ474" s="11" t="n">
        <v>0</v>
      </c>
      <c r="AR474" s="11" t="n">
        <v>0</v>
      </c>
    </row>
    <row r="475" customFormat="false" ht="15.75" hidden="false" customHeight="false" outlineLevel="0" collapsed="false">
      <c r="A475" s="11" t="n">
        <v>94020012</v>
      </c>
      <c r="B475" s="11" t="s">
        <v>1458</v>
      </c>
      <c r="C475" s="11" t="n">
        <v>94020012</v>
      </c>
      <c r="D475" s="11" t="s">
        <v>1458</v>
      </c>
      <c r="E475" s="11" t="s">
        <v>885</v>
      </c>
      <c r="F475" s="11" t="s">
        <v>300</v>
      </c>
      <c r="G475" s="11" t="s">
        <v>264</v>
      </c>
      <c r="H475" s="11" t="s">
        <v>47</v>
      </c>
      <c r="I475" s="11" t="s">
        <v>240</v>
      </c>
      <c r="J475" s="11" t="s">
        <v>258</v>
      </c>
      <c r="K475" s="11" t="n">
        <v>330</v>
      </c>
      <c r="L475" s="11"/>
      <c r="M475" s="11"/>
      <c r="N475" s="11"/>
      <c r="O475" s="43" t="n">
        <v>44282</v>
      </c>
      <c r="P475" s="11" t="s">
        <v>231</v>
      </c>
      <c r="Q475" s="11" t="n">
        <v>664848826</v>
      </c>
      <c r="R475" s="11" t="n">
        <v>58330</v>
      </c>
      <c r="S475" s="11" t="s">
        <v>1459</v>
      </c>
      <c r="T475" s="11"/>
      <c r="U475" s="11" t="n">
        <v>1</v>
      </c>
      <c r="V475" s="11" t="s">
        <v>233</v>
      </c>
      <c r="W475" s="11" t="s">
        <v>1458</v>
      </c>
      <c r="X475" s="11" t="s">
        <v>235</v>
      </c>
      <c r="Y475" s="11" t="n">
        <v>110</v>
      </c>
      <c r="Z475" s="11" t="s">
        <v>236</v>
      </c>
      <c r="AA475" s="11" t="n">
        <v>0</v>
      </c>
      <c r="AB475" s="11" t="n">
        <v>0</v>
      </c>
      <c r="AC475" s="11" t="n">
        <v>2</v>
      </c>
      <c r="AD475" s="11" t="s">
        <v>233</v>
      </c>
      <c r="AE475" s="11" t="s">
        <v>285</v>
      </c>
      <c r="AF475" s="11" t="s">
        <v>235</v>
      </c>
      <c r="AG475" s="11" t="n">
        <v>110</v>
      </c>
      <c r="AH475" s="11" t="s">
        <v>236</v>
      </c>
      <c r="AI475" s="11" t="n">
        <v>0</v>
      </c>
      <c r="AJ475" s="11" t="n">
        <v>0</v>
      </c>
      <c r="AK475" s="11" t="n">
        <v>3</v>
      </c>
      <c r="AL475" s="11" t="s">
        <v>233</v>
      </c>
      <c r="AM475" s="11" t="s">
        <v>237</v>
      </c>
      <c r="AN475" s="11" t="s">
        <v>235</v>
      </c>
      <c r="AO475" s="11" t="n">
        <v>110</v>
      </c>
      <c r="AP475" s="11" t="s">
        <v>236</v>
      </c>
      <c r="AQ475" s="11" t="n">
        <v>0</v>
      </c>
      <c r="AR475" s="11" t="n">
        <v>0</v>
      </c>
    </row>
    <row r="476" customFormat="false" ht="15.75" hidden="false" customHeight="false" outlineLevel="0" collapsed="false">
      <c r="A476" s="11" t="n">
        <v>94020029</v>
      </c>
      <c r="B476" s="11" t="s">
        <v>1460</v>
      </c>
      <c r="C476" s="11" t="n">
        <v>94020027</v>
      </c>
      <c r="D476" s="11" t="s">
        <v>1460</v>
      </c>
      <c r="E476" s="11" t="s">
        <v>831</v>
      </c>
      <c r="F476" s="11" t="s">
        <v>312</v>
      </c>
      <c r="G476" s="11" t="s">
        <v>270</v>
      </c>
      <c r="H476" s="11" t="s">
        <v>26</v>
      </c>
      <c r="I476" s="11" t="s">
        <v>275</v>
      </c>
      <c r="J476" s="11" t="s">
        <v>264</v>
      </c>
      <c r="K476" s="11" t="n">
        <v>396</v>
      </c>
      <c r="L476" s="11"/>
      <c r="M476" s="11"/>
      <c r="N476" s="11"/>
      <c r="O476" s="43" t="n">
        <v>31852</v>
      </c>
      <c r="P476" s="11" t="s">
        <v>231</v>
      </c>
      <c r="Q476" s="11" t="n">
        <v>601881753</v>
      </c>
      <c r="R476" s="11" t="n">
        <v>2600</v>
      </c>
      <c r="S476" s="11" t="s">
        <v>1461</v>
      </c>
      <c r="T476" s="11"/>
      <c r="U476" s="11" t="n">
        <v>1</v>
      </c>
      <c r="V476" s="11" t="s">
        <v>233</v>
      </c>
      <c r="W476" s="11" t="s">
        <v>1460</v>
      </c>
      <c r="X476" s="11" t="s">
        <v>235</v>
      </c>
      <c r="Y476" s="11" t="n">
        <v>132</v>
      </c>
      <c r="Z476" s="11" t="s">
        <v>236</v>
      </c>
      <c r="AA476" s="11" t="n">
        <v>0</v>
      </c>
      <c r="AB476" s="11" t="n">
        <v>0</v>
      </c>
      <c r="AC476" s="11" t="n">
        <v>2</v>
      </c>
      <c r="AD476" s="11" t="s">
        <v>233</v>
      </c>
      <c r="AE476" s="11" t="s">
        <v>285</v>
      </c>
      <c r="AF476" s="11" t="s">
        <v>418</v>
      </c>
      <c r="AG476" s="11" t="n">
        <v>132</v>
      </c>
      <c r="AH476" s="11" t="s">
        <v>419</v>
      </c>
      <c r="AI476" s="11" t="n">
        <v>0</v>
      </c>
      <c r="AJ476" s="11" t="n">
        <v>0</v>
      </c>
      <c r="AK476" s="11" t="n">
        <v>3</v>
      </c>
      <c r="AL476" s="11" t="s">
        <v>233</v>
      </c>
      <c r="AM476" s="11" t="s">
        <v>237</v>
      </c>
      <c r="AN476" s="11"/>
      <c r="AO476" s="11" t="n">
        <v>132</v>
      </c>
      <c r="AP476" s="11" t="s">
        <v>364</v>
      </c>
      <c r="AQ476" s="11" t="n">
        <v>0</v>
      </c>
      <c r="AR476" s="11" t="n">
        <v>0</v>
      </c>
    </row>
    <row r="477" customFormat="false" ht="15.75" hidden="false" customHeight="false" outlineLevel="0" collapsed="false">
      <c r="A477" s="11" t="n">
        <v>94020028</v>
      </c>
      <c r="B477" s="11" t="s">
        <v>1460</v>
      </c>
      <c r="C477" s="11" t="n">
        <v>94020027</v>
      </c>
      <c r="D477" s="11" t="s">
        <v>1460</v>
      </c>
      <c r="E477" s="11" t="s">
        <v>831</v>
      </c>
      <c r="F477" s="11" t="s">
        <v>312</v>
      </c>
      <c r="G477" s="11" t="s">
        <v>270</v>
      </c>
      <c r="H477" s="11" t="s">
        <v>47</v>
      </c>
      <c r="I477" s="11" t="s">
        <v>240</v>
      </c>
      <c r="J477" s="11" t="s">
        <v>270</v>
      </c>
      <c r="K477" s="11" t="n">
        <v>313.5</v>
      </c>
      <c r="L477" s="11"/>
      <c r="M477" s="11" t="s">
        <v>302</v>
      </c>
      <c r="N477" s="11" t="n">
        <v>16.5</v>
      </c>
      <c r="O477" s="43" t="n">
        <v>44324</v>
      </c>
      <c r="P477" s="11" t="s">
        <v>231</v>
      </c>
      <c r="Q477" s="11" t="n">
        <v>754617781</v>
      </c>
      <c r="R477" s="11" t="n">
        <v>48000</v>
      </c>
      <c r="S477" s="11" t="s">
        <v>1462</v>
      </c>
      <c r="T477" s="11"/>
      <c r="U477" s="11" t="n">
        <v>1</v>
      </c>
      <c r="V477" s="11" t="s">
        <v>233</v>
      </c>
      <c r="W477" s="11" t="s">
        <v>1460</v>
      </c>
      <c r="X477" s="11" t="s">
        <v>235</v>
      </c>
      <c r="Y477" s="11" t="n">
        <v>104.5</v>
      </c>
      <c r="Z477" s="11" t="s">
        <v>236</v>
      </c>
      <c r="AA477" s="11" t="n">
        <v>0</v>
      </c>
      <c r="AB477" s="11" t="n">
        <v>0</v>
      </c>
      <c r="AC477" s="11" t="n">
        <v>2</v>
      </c>
      <c r="AD477" s="11" t="s">
        <v>233</v>
      </c>
      <c r="AE477" s="11" t="s">
        <v>285</v>
      </c>
      <c r="AF477" s="11" t="s">
        <v>418</v>
      </c>
      <c r="AG477" s="11" t="n">
        <v>104.5</v>
      </c>
      <c r="AH477" s="11" t="s">
        <v>419</v>
      </c>
      <c r="AI477" s="11" t="n">
        <v>0</v>
      </c>
      <c r="AJ477" s="11" t="n">
        <v>0</v>
      </c>
      <c r="AK477" s="11" t="n">
        <v>3</v>
      </c>
      <c r="AL477" s="11" t="s">
        <v>233</v>
      </c>
      <c r="AM477" s="11" t="s">
        <v>237</v>
      </c>
      <c r="AN477" s="11"/>
      <c r="AO477" s="11" t="n">
        <v>104.5</v>
      </c>
      <c r="AP477" s="11" t="s">
        <v>364</v>
      </c>
      <c r="AQ477" s="11" t="n">
        <v>0</v>
      </c>
      <c r="AR477" s="11" t="n">
        <v>0</v>
      </c>
    </row>
    <row r="478" customFormat="false" ht="15.75" hidden="false" customHeight="false" outlineLevel="0" collapsed="false">
      <c r="A478" s="11" t="n">
        <v>94020027</v>
      </c>
      <c r="B478" s="11" t="s">
        <v>1460</v>
      </c>
      <c r="C478" s="11" t="n">
        <v>94020027</v>
      </c>
      <c r="D478" s="11" t="s">
        <v>1460</v>
      </c>
      <c r="E478" s="11" t="s">
        <v>831</v>
      </c>
      <c r="F478" s="11" t="s">
        <v>312</v>
      </c>
      <c r="G478" s="11" t="s">
        <v>270</v>
      </c>
      <c r="H478" s="11" t="s">
        <v>43</v>
      </c>
      <c r="I478" s="11" t="s">
        <v>247</v>
      </c>
      <c r="J478" s="11" t="s">
        <v>270</v>
      </c>
      <c r="K478" s="11" t="n">
        <v>313.5</v>
      </c>
      <c r="L478" s="11"/>
      <c r="M478" s="11" t="s">
        <v>302</v>
      </c>
      <c r="N478" s="11" t="n">
        <v>16.5</v>
      </c>
      <c r="O478" s="43" t="n">
        <v>43485</v>
      </c>
      <c r="P478" s="11" t="s">
        <v>231</v>
      </c>
      <c r="Q478" s="11" t="n">
        <v>767514296</v>
      </c>
      <c r="R478" s="11" t="n">
        <v>89450</v>
      </c>
      <c r="S478" s="11" t="s">
        <v>1463</v>
      </c>
      <c r="T478" s="11"/>
      <c r="U478" s="11" t="n">
        <v>1</v>
      </c>
      <c r="V478" s="11" t="s">
        <v>233</v>
      </c>
      <c r="W478" s="11" t="s">
        <v>1460</v>
      </c>
      <c r="X478" s="11" t="s">
        <v>235</v>
      </c>
      <c r="Y478" s="11" t="n">
        <v>104.5</v>
      </c>
      <c r="Z478" s="11" t="s">
        <v>236</v>
      </c>
      <c r="AA478" s="11" t="n">
        <v>0</v>
      </c>
      <c r="AB478" s="11" t="n">
        <v>0</v>
      </c>
      <c r="AC478" s="11" t="n">
        <v>2</v>
      </c>
      <c r="AD478" s="11" t="s">
        <v>233</v>
      </c>
      <c r="AE478" s="11" t="s">
        <v>285</v>
      </c>
      <c r="AF478" s="11" t="s">
        <v>418</v>
      </c>
      <c r="AG478" s="11" t="n">
        <v>104.5</v>
      </c>
      <c r="AH478" s="11" t="s">
        <v>419</v>
      </c>
      <c r="AI478" s="11" t="n">
        <v>0</v>
      </c>
      <c r="AJ478" s="11" t="n">
        <v>0</v>
      </c>
      <c r="AK478" s="11" t="n">
        <v>3</v>
      </c>
      <c r="AL478" s="11" t="s">
        <v>233</v>
      </c>
      <c r="AM478" s="11" t="s">
        <v>237</v>
      </c>
      <c r="AN478" s="11"/>
      <c r="AO478" s="11" t="n">
        <v>104.5</v>
      </c>
      <c r="AP478" s="11" t="s">
        <v>364</v>
      </c>
      <c r="AQ478" s="11" t="n">
        <v>0</v>
      </c>
      <c r="AR478" s="11" t="n">
        <v>0</v>
      </c>
    </row>
    <row r="479" customFormat="false" ht="15.75" hidden="false" customHeight="false" outlineLevel="0" collapsed="false">
      <c r="A479" s="11" t="n">
        <v>94020032</v>
      </c>
      <c r="B479" s="11" t="s">
        <v>1464</v>
      </c>
      <c r="C479" s="11" t="n">
        <v>94020032</v>
      </c>
      <c r="D479" s="11" t="s">
        <v>1464</v>
      </c>
      <c r="E479" s="11" t="s">
        <v>1115</v>
      </c>
      <c r="F479" s="11" t="s">
        <v>308</v>
      </c>
      <c r="G479" s="11" t="s">
        <v>276</v>
      </c>
      <c r="H479" s="11" t="s">
        <v>43</v>
      </c>
      <c r="I479" s="11" t="s">
        <v>253</v>
      </c>
      <c r="J479" s="11" t="s">
        <v>276</v>
      </c>
      <c r="K479" s="11" t="n">
        <v>330</v>
      </c>
      <c r="L479" s="11"/>
      <c r="M479" s="11"/>
      <c r="N479" s="11"/>
      <c r="O479" s="43" t="n">
        <v>43889</v>
      </c>
      <c r="P479" s="11" t="s">
        <v>231</v>
      </c>
      <c r="Q479" s="11" t="n">
        <v>603375651</v>
      </c>
      <c r="R479" s="11" t="n">
        <v>70200</v>
      </c>
      <c r="S479" s="11" t="s">
        <v>1465</v>
      </c>
      <c r="T479" s="11"/>
      <c r="U479" s="11" t="n">
        <v>1</v>
      </c>
      <c r="V479" s="11" t="s">
        <v>233</v>
      </c>
      <c r="W479" s="11" t="s">
        <v>1464</v>
      </c>
      <c r="X479" s="11" t="s">
        <v>235</v>
      </c>
      <c r="Y479" s="11" t="n">
        <v>110</v>
      </c>
      <c r="Z479" s="11" t="s">
        <v>236</v>
      </c>
      <c r="AA479" s="11" t="n">
        <v>0</v>
      </c>
      <c r="AB479" s="11" t="n">
        <v>0</v>
      </c>
      <c r="AC479" s="11" t="n">
        <v>2</v>
      </c>
      <c r="AD479" s="11" t="s">
        <v>233</v>
      </c>
      <c r="AE479" s="11" t="s">
        <v>285</v>
      </c>
      <c r="AF479" s="11" t="s">
        <v>235</v>
      </c>
      <c r="AG479" s="11" t="n">
        <v>110</v>
      </c>
      <c r="AH479" s="11" t="s">
        <v>236</v>
      </c>
      <c r="AI479" s="11" t="n">
        <v>0</v>
      </c>
      <c r="AJ479" s="11" t="n">
        <v>0</v>
      </c>
      <c r="AK479" s="11" t="n">
        <v>3</v>
      </c>
      <c r="AL479" s="11" t="s">
        <v>233</v>
      </c>
      <c r="AM479" s="11" t="s">
        <v>237</v>
      </c>
      <c r="AN479" s="11" t="s">
        <v>235</v>
      </c>
      <c r="AO479" s="11" t="n">
        <v>110</v>
      </c>
      <c r="AP479" s="11" t="s">
        <v>236</v>
      </c>
      <c r="AQ479" s="11" t="n">
        <v>0</v>
      </c>
      <c r="AR479" s="11" t="n">
        <v>0</v>
      </c>
    </row>
    <row r="480" customFormat="false" ht="15.75" hidden="false" customHeight="false" outlineLevel="0" collapsed="false">
      <c r="A480" s="11" t="n">
        <v>94019933</v>
      </c>
      <c r="B480" s="11" t="s">
        <v>1466</v>
      </c>
      <c r="C480" s="11" t="n">
        <v>94019933</v>
      </c>
      <c r="D480" s="11" t="s">
        <v>1466</v>
      </c>
      <c r="E480" s="11" t="s">
        <v>643</v>
      </c>
      <c r="F480" s="11" t="s">
        <v>312</v>
      </c>
      <c r="G480" s="11" t="s">
        <v>282</v>
      </c>
      <c r="H480" s="11" t="s">
        <v>37</v>
      </c>
      <c r="I480" s="11" t="s">
        <v>257</v>
      </c>
      <c r="J480" s="11" t="s">
        <v>282</v>
      </c>
      <c r="K480" s="11" t="n">
        <v>396</v>
      </c>
      <c r="L480" s="11"/>
      <c r="M480" s="11"/>
      <c r="N480" s="11"/>
      <c r="O480" s="43" t="n">
        <v>40777</v>
      </c>
      <c r="P480" s="11" t="s">
        <v>231</v>
      </c>
      <c r="Q480" s="11" t="n">
        <v>677511963</v>
      </c>
      <c r="R480" s="11" t="n">
        <v>45640</v>
      </c>
      <c r="S480" s="11" t="s">
        <v>1467</v>
      </c>
      <c r="T480" s="11"/>
      <c r="U480" s="11" t="n">
        <v>1</v>
      </c>
      <c r="V480" s="11" t="s">
        <v>233</v>
      </c>
      <c r="W480" s="11" t="s">
        <v>1466</v>
      </c>
      <c r="X480" s="11" t="s">
        <v>235</v>
      </c>
      <c r="Y480" s="11" t="n">
        <v>132</v>
      </c>
      <c r="Z480" s="11" t="s">
        <v>236</v>
      </c>
      <c r="AA480" s="11" t="n">
        <v>0</v>
      </c>
      <c r="AB480" s="11" t="n">
        <v>0</v>
      </c>
      <c r="AC480" s="11" t="n">
        <v>2</v>
      </c>
      <c r="AD480" s="11" t="s">
        <v>233</v>
      </c>
      <c r="AE480" s="11" t="s">
        <v>285</v>
      </c>
      <c r="AF480" s="11" t="s">
        <v>235</v>
      </c>
      <c r="AG480" s="11" t="n">
        <v>132</v>
      </c>
      <c r="AH480" s="11" t="s">
        <v>236</v>
      </c>
      <c r="AI480" s="11" t="n">
        <v>0</v>
      </c>
      <c r="AJ480" s="11" t="n">
        <v>0</v>
      </c>
      <c r="AK480" s="11" t="n">
        <v>3</v>
      </c>
      <c r="AL480" s="11" t="s">
        <v>233</v>
      </c>
      <c r="AM480" s="11" t="s">
        <v>237</v>
      </c>
      <c r="AN480" s="11" t="s">
        <v>235</v>
      </c>
      <c r="AO480" s="11" t="n">
        <v>132</v>
      </c>
      <c r="AP480" s="11" t="s">
        <v>236</v>
      </c>
      <c r="AQ480" s="11" t="n">
        <v>0</v>
      </c>
      <c r="AR480" s="11" t="n">
        <v>0</v>
      </c>
    </row>
    <row r="481" customFormat="false" ht="15.75" hidden="false" customHeight="false" outlineLevel="0" collapsed="false">
      <c r="A481" s="11" t="n">
        <v>94019946</v>
      </c>
      <c r="B481" s="11" t="s">
        <v>1468</v>
      </c>
      <c r="C481" s="11" t="n">
        <v>94019945</v>
      </c>
      <c r="D481" s="11" t="s">
        <v>1468</v>
      </c>
      <c r="E481" s="11" t="s">
        <v>649</v>
      </c>
      <c r="F481" s="11" t="s">
        <v>320</v>
      </c>
      <c r="G481" s="11" t="s">
        <v>289</v>
      </c>
      <c r="H481" s="11" t="s">
        <v>41</v>
      </c>
      <c r="I481" s="11" t="s">
        <v>263</v>
      </c>
      <c r="J481" s="11" t="s">
        <v>289</v>
      </c>
      <c r="K481" s="11" t="n">
        <v>396</v>
      </c>
      <c r="L481" s="11"/>
      <c r="M481" s="11"/>
      <c r="N481" s="11"/>
      <c r="O481" s="44" t="n">
        <v>31373</v>
      </c>
      <c r="P481" s="11" t="s">
        <v>231</v>
      </c>
      <c r="Q481" s="11" t="n">
        <v>694050918</v>
      </c>
      <c r="R481" s="11" t="n">
        <v>22570</v>
      </c>
      <c r="S481" s="11" t="s">
        <v>1469</v>
      </c>
      <c r="T481" s="11"/>
      <c r="U481" s="11" t="n">
        <v>1</v>
      </c>
      <c r="V481" s="11" t="s">
        <v>233</v>
      </c>
      <c r="W481" s="11" t="s">
        <v>1468</v>
      </c>
      <c r="X481" s="11" t="s">
        <v>235</v>
      </c>
      <c r="Y481" s="11" t="n">
        <v>132</v>
      </c>
      <c r="Z481" s="11" t="s">
        <v>236</v>
      </c>
      <c r="AA481" s="11" t="n">
        <v>0</v>
      </c>
      <c r="AB481" s="11" t="n">
        <v>0</v>
      </c>
      <c r="AC481" s="11" t="n">
        <v>2</v>
      </c>
      <c r="AD481" s="11" t="s">
        <v>233</v>
      </c>
      <c r="AE481" s="11" t="s">
        <v>285</v>
      </c>
      <c r="AF481" s="11" t="s">
        <v>235</v>
      </c>
      <c r="AG481" s="11" t="n">
        <v>132</v>
      </c>
      <c r="AH481" s="11" t="s">
        <v>236</v>
      </c>
      <c r="AI481" s="11" t="n">
        <v>0</v>
      </c>
      <c r="AJ481" s="11" t="n">
        <v>0</v>
      </c>
      <c r="AK481" s="11" t="n">
        <v>3</v>
      </c>
      <c r="AL481" s="11" t="s">
        <v>233</v>
      </c>
      <c r="AM481" s="11" t="s">
        <v>237</v>
      </c>
      <c r="AN481" s="11" t="s">
        <v>235</v>
      </c>
      <c r="AO481" s="11" t="n">
        <v>132</v>
      </c>
      <c r="AP481" s="11" t="s">
        <v>236</v>
      </c>
      <c r="AQ481" s="11" t="n">
        <v>0</v>
      </c>
      <c r="AR481" s="11" t="n">
        <v>0</v>
      </c>
    </row>
    <row r="482" customFormat="false" ht="15.75" hidden="false" customHeight="false" outlineLevel="0" collapsed="false">
      <c r="A482" s="11" t="n">
        <v>94019945</v>
      </c>
      <c r="B482" s="11" t="s">
        <v>1468</v>
      </c>
      <c r="C482" s="11" t="n">
        <v>94019945</v>
      </c>
      <c r="D482" s="11" t="s">
        <v>1468</v>
      </c>
      <c r="E482" s="11" t="s">
        <v>649</v>
      </c>
      <c r="F482" s="11" t="s">
        <v>320</v>
      </c>
      <c r="G482" s="11" t="s">
        <v>289</v>
      </c>
      <c r="H482" s="11" t="s">
        <v>44</v>
      </c>
      <c r="I482" s="11" t="s">
        <v>269</v>
      </c>
      <c r="J482" s="11" t="s">
        <v>295</v>
      </c>
      <c r="K482" s="11" t="n">
        <v>345</v>
      </c>
      <c r="L482" s="11"/>
      <c r="M482" s="11"/>
      <c r="N482" s="11"/>
      <c r="O482" s="43" t="n">
        <v>43361</v>
      </c>
      <c r="P482" s="11" t="s">
        <v>231</v>
      </c>
      <c r="Q482" s="11" t="n">
        <v>662210340</v>
      </c>
      <c r="R482" s="11" t="n">
        <v>20238</v>
      </c>
      <c r="S482" s="11" t="s">
        <v>1470</v>
      </c>
      <c r="T482" s="11"/>
      <c r="U482" s="11" t="n">
        <v>1</v>
      </c>
      <c r="V482" s="11" t="s">
        <v>233</v>
      </c>
      <c r="W482" s="11" t="s">
        <v>1468</v>
      </c>
      <c r="X482" s="11" t="s">
        <v>235</v>
      </c>
      <c r="Y482" s="11" t="n">
        <v>115</v>
      </c>
      <c r="Z482" s="11" t="s">
        <v>236</v>
      </c>
      <c r="AA482" s="11" t="n">
        <v>0</v>
      </c>
      <c r="AB482" s="11" t="n">
        <v>0</v>
      </c>
      <c r="AC482" s="11" t="n">
        <v>2</v>
      </c>
      <c r="AD482" s="11" t="s">
        <v>233</v>
      </c>
      <c r="AE482" s="11" t="s">
        <v>285</v>
      </c>
      <c r="AF482" s="11" t="s">
        <v>235</v>
      </c>
      <c r="AG482" s="11" t="n">
        <v>115</v>
      </c>
      <c r="AH482" s="11" t="s">
        <v>236</v>
      </c>
      <c r="AI482" s="11" t="n">
        <v>0</v>
      </c>
      <c r="AJ482" s="11" t="n">
        <v>0</v>
      </c>
      <c r="AK482" s="11" t="n">
        <v>3</v>
      </c>
      <c r="AL482" s="11" t="s">
        <v>233</v>
      </c>
      <c r="AM482" s="11" t="s">
        <v>237</v>
      </c>
      <c r="AN482" s="11" t="s">
        <v>235</v>
      </c>
      <c r="AO482" s="11" t="n">
        <v>115</v>
      </c>
      <c r="AP482" s="11" t="s">
        <v>236</v>
      </c>
      <c r="AQ482" s="11" t="n">
        <v>0</v>
      </c>
      <c r="AR482" s="11" t="n">
        <v>0</v>
      </c>
    </row>
    <row r="483" customFormat="false" ht="15.75" hidden="false" customHeight="false" outlineLevel="0" collapsed="false">
      <c r="A483" s="11" t="n">
        <v>94019985</v>
      </c>
      <c r="B483" s="11" t="s">
        <v>1471</v>
      </c>
      <c r="C483" s="11" t="n">
        <v>94019976</v>
      </c>
      <c r="D483" s="11" t="s">
        <v>1471</v>
      </c>
      <c r="E483" s="11" t="s">
        <v>653</v>
      </c>
      <c r="F483" s="11" t="s">
        <v>229</v>
      </c>
      <c r="G483" s="11" t="s">
        <v>295</v>
      </c>
      <c r="H483" s="11" t="s">
        <v>40</v>
      </c>
      <c r="I483" s="11" t="s">
        <v>305</v>
      </c>
      <c r="J483" s="11" t="s">
        <v>295</v>
      </c>
      <c r="K483" s="11" t="n">
        <v>376.2</v>
      </c>
      <c r="L483" s="11"/>
      <c r="M483" s="11" t="s">
        <v>302</v>
      </c>
      <c r="N483" s="11" t="n">
        <v>19.8</v>
      </c>
      <c r="O483" s="43" t="n">
        <v>31536</v>
      </c>
      <c r="P483" s="11" t="s">
        <v>231</v>
      </c>
      <c r="Q483" s="11" t="n">
        <v>687822446</v>
      </c>
      <c r="R483" s="11" t="n">
        <v>90130</v>
      </c>
      <c r="S483" s="11" t="s">
        <v>1472</v>
      </c>
      <c r="T483" s="11"/>
      <c r="U483" s="11" t="n">
        <v>1</v>
      </c>
      <c r="V483" s="11" t="s">
        <v>233</v>
      </c>
      <c r="W483" s="11" t="s">
        <v>1471</v>
      </c>
      <c r="X483" s="11"/>
      <c r="Y483" s="11" t="n">
        <v>125.4</v>
      </c>
      <c r="Z483" s="11" t="s">
        <v>363</v>
      </c>
      <c r="AA483" s="11" t="n">
        <v>1</v>
      </c>
      <c r="AB483" s="11" t="n">
        <v>348.65</v>
      </c>
      <c r="AC483" s="11" t="n">
        <v>2</v>
      </c>
      <c r="AD483" s="11" t="s">
        <v>233</v>
      </c>
      <c r="AE483" s="11" t="s">
        <v>285</v>
      </c>
      <c r="AF483" s="11"/>
      <c r="AG483" s="11" t="n">
        <v>125.4</v>
      </c>
      <c r="AH483" s="11" t="s">
        <v>364</v>
      </c>
      <c r="AI483" s="11" t="n">
        <v>0</v>
      </c>
      <c r="AJ483" s="11" t="n">
        <v>0</v>
      </c>
      <c r="AK483" s="11" t="n">
        <v>3</v>
      </c>
      <c r="AL483" s="11" t="s">
        <v>233</v>
      </c>
      <c r="AM483" s="11" t="s">
        <v>237</v>
      </c>
      <c r="AN483" s="11"/>
      <c r="AO483" s="11" t="n">
        <v>125.4</v>
      </c>
      <c r="AP483" s="11" t="s">
        <v>364</v>
      </c>
      <c r="AQ483" s="11" t="n">
        <v>0</v>
      </c>
      <c r="AR483" s="11" t="n">
        <v>0</v>
      </c>
    </row>
    <row r="484" customFormat="false" ht="15.75" hidden="false" customHeight="false" outlineLevel="0" collapsed="false">
      <c r="A484" s="11" t="n">
        <v>94019984</v>
      </c>
      <c r="B484" s="11" t="s">
        <v>1471</v>
      </c>
      <c r="C484" s="11" t="n">
        <v>94019976</v>
      </c>
      <c r="D484" s="11" t="s">
        <v>1471</v>
      </c>
      <c r="E484" s="11" t="s">
        <v>653</v>
      </c>
      <c r="F484" s="11" t="s">
        <v>229</v>
      </c>
      <c r="G484" s="11" t="s">
        <v>295</v>
      </c>
      <c r="H484" s="11" t="s">
        <v>35</v>
      </c>
      <c r="I484" s="11" t="s">
        <v>263</v>
      </c>
      <c r="J484" s="11" t="s">
        <v>295</v>
      </c>
      <c r="K484" s="11" t="n">
        <v>342</v>
      </c>
      <c r="L484" s="11"/>
      <c r="M484" s="11" t="s">
        <v>302</v>
      </c>
      <c r="N484" s="11" t="n">
        <v>18</v>
      </c>
      <c r="O484" s="44" t="n">
        <v>41998</v>
      </c>
      <c r="P484" s="11" t="s">
        <v>231</v>
      </c>
      <c r="Q484" s="11" t="n">
        <v>696869909</v>
      </c>
      <c r="R484" s="11" t="n">
        <v>71320</v>
      </c>
      <c r="S484" s="11" t="s">
        <v>1473</v>
      </c>
      <c r="T484" s="11"/>
      <c r="U484" s="11" t="n">
        <v>1</v>
      </c>
      <c r="V484" s="11" t="s">
        <v>233</v>
      </c>
      <c r="W484" s="11" t="s">
        <v>1471</v>
      </c>
      <c r="X484" s="11"/>
      <c r="Y484" s="11" t="n">
        <v>114</v>
      </c>
      <c r="Z484" s="11" t="s">
        <v>363</v>
      </c>
      <c r="AA484" s="11" t="n">
        <v>1</v>
      </c>
      <c r="AB484" s="11" t="n">
        <v>348.65</v>
      </c>
      <c r="AC484" s="11" t="n">
        <v>2</v>
      </c>
      <c r="AD484" s="11" t="s">
        <v>233</v>
      </c>
      <c r="AE484" s="11" t="s">
        <v>285</v>
      </c>
      <c r="AF484" s="11"/>
      <c r="AG484" s="11" t="n">
        <v>114</v>
      </c>
      <c r="AH484" s="11" t="s">
        <v>364</v>
      </c>
      <c r="AI484" s="11" t="n">
        <v>0</v>
      </c>
      <c r="AJ484" s="11" t="n">
        <v>0</v>
      </c>
      <c r="AK484" s="11" t="n">
        <v>3</v>
      </c>
      <c r="AL484" s="11" t="s">
        <v>233</v>
      </c>
      <c r="AM484" s="11" t="s">
        <v>237</v>
      </c>
      <c r="AN484" s="11"/>
      <c r="AO484" s="11" t="n">
        <v>114</v>
      </c>
      <c r="AP484" s="11" t="s">
        <v>364</v>
      </c>
      <c r="AQ484" s="11" t="n">
        <v>0</v>
      </c>
      <c r="AR484" s="11" t="n">
        <v>0</v>
      </c>
    </row>
    <row r="485" customFormat="false" ht="15.75" hidden="false" customHeight="false" outlineLevel="0" collapsed="false">
      <c r="A485" s="11" t="n">
        <v>94019976</v>
      </c>
      <c r="B485" s="11" t="s">
        <v>1471</v>
      </c>
      <c r="C485" s="11" t="n">
        <v>94019976</v>
      </c>
      <c r="D485" s="11" t="s">
        <v>1471</v>
      </c>
      <c r="E485" s="11" t="s">
        <v>653</v>
      </c>
      <c r="F485" s="11" t="s">
        <v>229</v>
      </c>
      <c r="G485" s="11" t="s">
        <v>295</v>
      </c>
      <c r="H485" s="11" t="s">
        <v>33</v>
      </c>
      <c r="I485" s="11" t="s">
        <v>269</v>
      </c>
      <c r="J485" s="11" t="s">
        <v>295</v>
      </c>
      <c r="K485" s="11" t="n">
        <v>327.75</v>
      </c>
      <c r="L485" s="11"/>
      <c r="M485" s="11" t="s">
        <v>302</v>
      </c>
      <c r="N485" s="11" t="n">
        <v>17.25</v>
      </c>
      <c r="O485" s="43" t="n">
        <v>43269</v>
      </c>
      <c r="P485" s="11" t="s">
        <v>231</v>
      </c>
      <c r="Q485" s="11" t="n">
        <v>772214349</v>
      </c>
      <c r="R485" s="11" t="n">
        <v>53600</v>
      </c>
      <c r="S485" s="11" t="s">
        <v>1474</v>
      </c>
      <c r="T485" s="11"/>
      <c r="U485" s="11" t="n">
        <v>1</v>
      </c>
      <c r="V485" s="11" t="s">
        <v>233</v>
      </c>
      <c r="W485" s="11" t="s">
        <v>1471</v>
      </c>
      <c r="X485" s="11"/>
      <c r="Y485" s="11" t="n">
        <v>109.25</v>
      </c>
      <c r="Z485" s="11" t="s">
        <v>363</v>
      </c>
      <c r="AA485" s="11" t="n">
        <v>1</v>
      </c>
      <c r="AB485" s="11" t="n">
        <v>348.65</v>
      </c>
      <c r="AC485" s="11" t="n">
        <v>2</v>
      </c>
      <c r="AD485" s="11" t="s">
        <v>233</v>
      </c>
      <c r="AE485" s="11" t="s">
        <v>285</v>
      </c>
      <c r="AF485" s="11"/>
      <c r="AG485" s="11" t="n">
        <v>109.25</v>
      </c>
      <c r="AH485" s="11" t="s">
        <v>364</v>
      </c>
      <c r="AI485" s="11" t="n">
        <v>0</v>
      </c>
      <c r="AJ485" s="11" t="n">
        <v>0</v>
      </c>
      <c r="AK485" s="11" t="n">
        <v>3</v>
      </c>
      <c r="AL485" s="11" t="s">
        <v>233</v>
      </c>
      <c r="AM485" s="11" t="s">
        <v>237</v>
      </c>
      <c r="AN485" s="11"/>
      <c r="AO485" s="11" t="n">
        <v>109.25</v>
      </c>
      <c r="AP485" s="11" t="s">
        <v>364</v>
      </c>
      <c r="AQ485" s="11" t="n">
        <v>0</v>
      </c>
      <c r="AR485" s="11" t="n">
        <v>0</v>
      </c>
    </row>
    <row r="486" customFormat="false" ht="15.75" hidden="false" customHeight="false" outlineLevel="0" collapsed="false">
      <c r="A486" s="11" t="n">
        <v>94019949</v>
      </c>
      <c r="B486" s="11" t="s">
        <v>1475</v>
      </c>
      <c r="C486" s="11" t="n">
        <v>94019948</v>
      </c>
      <c r="D486" s="11" t="s">
        <v>1475</v>
      </c>
      <c r="E486" s="11" t="s">
        <v>990</v>
      </c>
      <c r="F486" s="11" t="s">
        <v>305</v>
      </c>
      <c r="G486" s="11" t="s">
        <v>301</v>
      </c>
      <c r="H486" s="11" t="s">
        <v>48</v>
      </c>
      <c r="I486" s="11" t="s">
        <v>275</v>
      </c>
      <c r="J486" s="11" t="s">
        <v>301</v>
      </c>
      <c r="K486" s="11" t="n">
        <v>330</v>
      </c>
      <c r="L486" s="11"/>
      <c r="M486" s="11"/>
      <c r="N486" s="11"/>
      <c r="O486" s="43" t="n">
        <v>43673</v>
      </c>
      <c r="P486" s="11" t="s">
        <v>231</v>
      </c>
      <c r="Q486" s="11" t="n">
        <v>610971609</v>
      </c>
      <c r="R486" s="11" t="n">
        <v>78350</v>
      </c>
      <c r="S486" s="11" t="s">
        <v>1476</v>
      </c>
      <c r="T486" s="11"/>
      <c r="U486" s="11" t="n">
        <v>1</v>
      </c>
      <c r="V486" s="11" t="s">
        <v>233</v>
      </c>
      <c r="W486" s="11" t="s">
        <v>1475</v>
      </c>
      <c r="X486" s="11" t="s">
        <v>235</v>
      </c>
      <c r="Y486" s="11" t="n">
        <v>110</v>
      </c>
      <c r="Z486" s="11" t="s">
        <v>236</v>
      </c>
      <c r="AA486" s="11" t="n">
        <v>0</v>
      </c>
      <c r="AB486" s="11" t="n">
        <v>0</v>
      </c>
      <c r="AC486" s="11" t="n">
        <v>2</v>
      </c>
      <c r="AD486" s="11" t="s">
        <v>233</v>
      </c>
      <c r="AE486" s="11" t="s">
        <v>285</v>
      </c>
      <c r="AF486" s="11" t="s">
        <v>235</v>
      </c>
      <c r="AG486" s="11" t="n">
        <v>110</v>
      </c>
      <c r="AH486" s="11" t="s">
        <v>236</v>
      </c>
      <c r="AI486" s="11" t="n">
        <v>0</v>
      </c>
      <c r="AJ486" s="11" t="n">
        <v>0</v>
      </c>
      <c r="AK486" s="11" t="n">
        <v>3</v>
      </c>
      <c r="AL486" s="11" t="s">
        <v>233</v>
      </c>
      <c r="AM486" s="11" t="s">
        <v>237</v>
      </c>
      <c r="AN486" s="11" t="s">
        <v>235</v>
      </c>
      <c r="AO486" s="11" t="n">
        <v>110</v>
      </c>
      <c r="AP486" s="11" t="s">
        <v>236</v>
      </c>
      <c r="AQ486" s="11" t="n">
        <v>0</v>
      </c>
      <c r="AR486" s="11" t="n">
        <v>0</v>
      </c>
    </row>
    <row r="487" customFormat="false" ht="15.75" hidden="false" customHeight="false" outlineLevel="0" collapsed="false">
      <c r="A487" s="11" t="n">
        <v>94019948</v>
      </c>
      <c r="B487" s="11" t="s">
        <v>1475</v>
      </c>
      <c r="C487" s="11" t="n">
        <v>94019948</v>
      </c>
      <c r="D487" s="11" t="s">
        <v>1475</v>
      </c>
      <c r="E487" s="11" t="s">
        <v>990</v>
      </c>
      <c r="F487" s="11" t="s">
        <v>305</v>
      </c>
      <c r="G487" s="11" t="s">
        <v>301</v>
      </c>
      <c r="H487" s="11" t="s">
        <v>44</v>
      </c>
      <c r="I487" s="11" t="s">
        <v>281</v>
      </c>
      <c r="J487" s="11" t="s">
        <v>301</v>
      </c>
      <c r="K487" s="11" t="n">
        <v>345</v>
      </c>
      <c r="L487" s="11"/>
      <c r="M487" s="11"/>
      <c r="N487" s="11"/>
      <c r="O487" s="43" t="n">
        <v>42887</v>
      </c>
      <c r="P487" s="11" t="s">
        <v>231</v>
      </c>
      <c r="Q487" s="11" t="n">
        <v>687730311</v>
      </c>
      <c r="R487" s="11" t="n">
        <v>35240</v>
      </c>
      <c r="S487" s="11" t="s">
        <v>1477</v>
      </c>
      <c r="T487" s="11"/>
      <c r="U487" s="11" t="n">
        <v>1</v>
      </c>
      <c r="V487" s="11" t="s">
        <v>233</v>
      </c>
      <c r="W487" s="11" t="s">
        <v>1475</v>
      </c>
      <c r="X487" s="11" t="s">
        <v>235</v>
      </c>
      <c r="Y487" s="11" t="n">
        <v>115</v>
      </c>
      <c r="Z487" s="11" t="s">
        <v>236</v>
      </c>
      <c r="AA487" s="11" t="n">
        <v>0</v>
      </c>
      <c r="AB487" s="11" t="n">
        <v>0</v>
      </c>
      <c r="AC487" s="11" t="n">
        <v>2</v>
      </c>
      <c r="AD487" s="11" t="s">
        <v>233</v>
      </c>
      <c r="AE487" s="11" t="s">
        <v>285</v>
      </c>
      <c r="AF487" s="11" t="s">
        <v>235</v>
      </c>
      <c r="AG487" s="11" t="n">
        <v>115</v>
      </c>
      <c r="AH487" s="11" t="s">
        <v>236</v>
      </c>
      <c r="AI487" s="11" t="n">
        <v>0</v>
      </c>
      <c r="AJ487" s="11" t="n">
        <v>0</v>
      </c>
      <c r="AK487" s="11" t="n">
        <v>3</v>
      </c>
      <c r="AL487" s="11" t="s">
        <v>233</v>
      </c>
      <c r="AM487" s="11" t="s">
        <v>237</v>
      </c>
      <c r="AN487" s="11" t="s">
        <v>235</v>
      </c>
      <c r="AO487" s="11" t="n">
        <v>115</v>
      </c>
      <c r="AP487" s="11" t="s">
        <v>236</v>
      </c>
      <c r="AQ487" s="11" t="n">
        <v>0</v>
      </c>
      <c r="AR487" s="11" t="n">
        <v>0</v>
      </c>
    </row>
    <row r="488" customFormat="false" ht="15.75" hidden="false" customHeight="false" outlineLevel="0" collapsed="false">
      <c r="A488" s="11" t="n">
        <v>94019906</v>
      </c>
      <c r="B488" s="11" t="s">
        <v>1478</v>
      </c>
      <c r="C488" s="11" t="n">
        <v>94019906</v>
      </c>
      <c r="D488" s="11" t="s">
        <v>1478</v>
      </c>
      <c r="E488" s="11" t="s">
        <v>594</v>
      </c>
      <c r="F488" s="11" t="s">
        <v>263</v>
      </c>
      <c r="G488" s="11" t="s">
        <v>306</v>
      </c>
      <c r="H488" s="11" t="s">
        <v>26</v>
      </c>
      <c r="I488" s="11" t="s">
        <v>288</v>
      </c>
      <c r="J488" s="11" t="s">
        <v>306</v>
      </c>
      <c r="K488" s="11" t="n">
        <v>396</v>
      </c>
      <c r="L488" s="11"/>
      <c r="M488" s="11"/>
      <c r="N488" s="11"/>
      <c r="O488" s="43" t="n">
        <v>37748</v>
      </c>
      <c r="P488" s="11" t="s">
        <v>231</v>
      </c>
      <c r="Q488" s="11" t="n">
        <v>765665970</v>
      </c>
      <c r="R488" s="11" t="n">
        <v>11200</v>
      </c>
      <c r="S488" s="11" t="s">
        <v>1479</v>
      </c>
      <c r="T488" s="11"/>
      <c r="U488" s="11" t="n">
        <v>1</v>
      </c>
      <c r="V488" s="11" t="s">
        <v>233</v>
      </c>
      <c r="W488" s="11" t="s">
        <v>1478</v>
      </c>
      <c r="X488" s="11" t="s">
        <v>235</v>
      </c>
      <c r="Y488" s="11" t="n">
        <v>132</v>
      </c>
      <c r="Z488" s="11" t="s">
        <v>236</v>
      </c>
      <c r="AA488" s="11" t="n">
        <v>0</v>
      </c>
      <c r="AB488" s="11" t="n">
        <v>0</v>
      </c>
      <c r="AC488" s="11" t="n">
        <v>2</v>
      </c>
      <c r="AD488" s="11" t="s">
        <v>233</v>
      </c>
      <c r="AE488" s="11" t="s">
        <v>285</v>
      </c>
      <c r="AF488" s="11" t="s">
        <v>235</v>
      </c>
      <c r="AG488" s="11" t="n">
        <v>132</v>
      </c>
      <c r="AH488" s="11" t="s">
        <v>236</v>
      </c>
      <c r="AI488" s="11" t="n">
        <v>0</v>
      </c>
      <c r="AJ488" s="11" t="n">
        <v>0</v>
      </c>
      <c r="AK488" s="11" t="n">
        <v>3</v>
      </c>
      <c r="AL488" s="11" t="s">
        <v>233</v>
      </c>
      <c r="AM488" s="11" t="s">
        <v>237</v>
      </c>
      <c r="AN488" s="11" t="s">
        <v>235</v>
      </c>
      <c r="AO488" s="11" t="n">
        <v>132</v>
      </c>
      <c r="AP488" s="11" t="s">
        <v>236</v>
      </c>
      <c r="AQ488" s="11" t="n">
        <v>0</v>
      </c>
      <c r="AR488" s="11" t="n">
        <v>0</v>
      </c>
    </row>
    <row r="489" customFormat="false" ht="15.75" hidden="false" customHeight="false" outlineLevel="0" collapsed="false">
      <c r="A489" s="11" t="n">
        <v>94019884</v>
      </c>
      <c r="B489" s="11" t="s">
        <v>1480</v>
      </c>
      <c r="C489" s="11" t="n">
        <v>94019882</v>
      </c>
      <c r="D489" s="11" t="s">
        <v>1480</v>
      </c>
      <c r="E489" s="11" t="s">
        <v>728</v>
      </c>
      <c r="F489" s="11" t="s">
        <v>312</v>
      </c>
      <c r="G489" s="11" t="s">
        <v>313</v>
      </c>
      <c r="H489" s="11" t="s">
        <v>50</v>
      </c>
      <c r="I489" s="11" t="s">
        <v>294</v>
      </c>
      <c r="J489" s="11" t="s">
        <v>313</v>
      </c>
      <c r="K489" s="11" t="n">
        <v>376.2</v>
      </c>
      <c r="L489" s="11"/>
      <c r="M489" s="11" t="s">
        <v>302</v>
      </c>
      <c r="N489" s="11" t="n">
        <v>19.8</v>
      </c>
      <c r="O489" s="43" t="n">
        <v>40068</v>
      </c>
      <c r="P489" s="11" t="s">
        <v>231</v>
      </c>
      <c r="Q489" s="11" t="n">
        <v>679487458</v>
      </c>
      <c r="R489" s="11" t="n">
        <v>10140</v>
      </c>
      <c r="S489" s="11" t="s">
        <v>1481</v>
      </c>
      <c r="T489" s="11"/>
      <c r="U489" s="11" t="n">
        <v>1</v>
      </c>
      <c r="V489" s="11" t="s">
        <v>233</v>
      </c>
      <c r="W489" s="11" t="s">
        <v>1480</v>
      </c>
      <c r="X489" s="11" t="s">
        <v>235</v>
      </c>
      <c r="Y489" s="11" t="n">
        <v>125.4</v>
      </c>
      <c r="Z489" s="11" t="s">
        <v>236</v>
      </c>
      <c r="AA489" s="11" t="n">
        <v>0</v>
      </c>
      <c r="AB489" s="11" t="n">
        <v>0</v>
      </c>
      <c r="AC489" s="11" t="n">
        <v>2</v>
      </c>
      <c r="AD489" s="11" t="s">
        <v>233</v>
      </c>
      <c r="AE489" s="11" t="s">
        <v>285</v>
      </c>
      <c r="AF489" s="11" t="s">
        <v>235</v>
      </c>
      <c r="AG489" s="11" t="n">
        <v>125.4</v>
      </c>
      <c r="AH489" s="11" t="s">
        <v>236</v>
      </c>
      <c r="AI489" s="11" t="n">
        <v>0</v>
      </c>
      <c r="AJ489" s="11" t="n">
        <v>0</v>
      </c>
      <c r="AK489" s="11" t="n">
        <v>3</v>
      </c>
      <c r="AL489" s="11" t="s">
        <v>233</v>
      </c>
      <c r="AM489" s="11" t="s">
        <v>237</v>
      </c>
      <c r="AN489" s="11"/>
      <c r="AO489" s="11" t="n">
        <v>125.4</v>
      </c>
      <c r="AP489" s="11" t="s">
        <v>364</v>
      </c>
      <c r="AQ489" s="11" t="n">
        <v>0</v>
      </c>
      <c r="AR489" s="11" t="n">
        <v>0</v>
      </c>
    </row>
    <row r="490" customFormat="false" ht="15.75" hidden="false" customHeight="false" outlineLevel="0" collapsed="false">
      <c r="A490" s="11" t="n">
        <v>94019883</v>
      </c>
      <c r="B490" s="11" t="s">
        <v>1480</v>
      </c>
      <c r="C490" s="11" t="n">
        <v>94019882</v>
      </c>
      <c r="D490" s="11" t="s">
        <v>1480</v>
      </c>
      <c r="E490" s="11" t="s">
        <v>728</v>
      </c>
      <c r="F490" s="11" t="s">
        <v>312</v>
      </c>
      <c r="G490" s="11" t="s">
        <v>313</v>
      </c>
      <c r="H490" s="11" t="s">
        <v>49</v>
      </c>
      <c r="I490" s="11" t="s">
        <v>229</v>
      </c>
      <c r="J490" s="11" t="s">
        <v>313</v>
      </c>
      <c r="K490" s="11" t="n">
        <v>342</v>
      </c>
      <c r="L490" s="11"/>
      <c r="M490" s="11" t="s">
        <v>302</v>
      </c>
      <c r="N490" s="11" t="n">
        <v>18</v>
      </c>
      <c r="O490" s="43" t="n">
        <v>41692</v>
      </c>
      <c r="P490" s="11" t="s">
        <v>231</v>
      </c>
      <c r="Q490" s="11" t="n">
        <v>755985658</v>
      </c>
      <c r="R490" s="11" t="n">
        <v>10130</v>
      </c>
      <c r="S490" s="11" t="s">
        <v>1482</v>
      </c>
      <c r="T490" s="11"/>
      <c r="U490" s="11" t="n">
        <v>1</v>
      </c>
      <c r="V490" s="11" t="s">
        <v>233</v>
      </c>
      <c r="W490" s="11" t="s">
        <v>1480</v>
      </c>
      <c r="X490" s="11" t="s">
        <v>235</v>
      </c>
      <c r="Y490" s="11" t="n">
        <v>114</v>
      </c>
      <c r="Z490" s="11" t="s">
        <v>236</v>
      </c>
      <c r="AA490" s="11" t="n">
        <v>0</v>
      </c>
      <c r="AB490" s="11" t="n">
        <v>0</v>
      </c>
      <c r="AC490" s="11" t="n">
        <v>2</v>
      </c>
      <c r="AD490" s="11" t="s">
        <v>233</v>
      </c>
      <c r="AE490" s="11" t="s">
        <v>285</v>
      </c>
      <c r="AF490" s="11" t="s">
        <v>235</v>
      </c>
      <c r="AG490" s="11" t="n">
        <v>114</v>
      </c>
      <c r="AH490" s="11" t="s">
        <v>236</v>
      </c>
      <c r="AI490" s="11" t="n">
        <v>0</v>
      </c>
      <c r="AJ490" s="11" t="n">
        <v>0</v>
      </c>
      <c r="AK490" s="11" t="n">
        <v>3</v>
      </c>
      <c r="AL490" s="11" t="s">
        <v>233</v>
      </c>
      <c r="AM490" s="11" t="s">
        <v>237</v>
      </c>
      <c r="AN490" s="11"/>
      <c r="AO490" s="11" t="n">
        <v>114</v>
      </c>
      <c r="AP490" s="11" t="s">
        <v>364</v>
      </c>
      <c r="AQ490" s="11" t="n">
        <v>0</v>
      </c>
      <c r="AR490" s="11" t="n">
        <v>0</v>
      </c>
    </row>
    <row r="491" customFormat="false" ht="15.75" hidden="false" customHeight="false" outlineLevel="0" collapsed="false">
      <c r="A491" s="11" t="n">
        <v>94019882</v>
      </c>
      <c r="B491" s="11" t="s">
        <v>1480</v>
      </c>
      <c r="C491" s="11" t="n">
        <v>94019882</v>
      </c>
      <c r="D491" s="11" t="s">
        <v>1480</v>
      </c>
      <c r="E491" s="11" t="s">
        <v>728</v>
      </c>
      <c r="F491" s="11" t="s">
        <v>312</v>
      </c>
      <c r="G491" s="11" t="s">
        <v>313</v>
      </c>
      <c r="H491" s="11" t="s">
        <v>40</v>
      </c>
      <c r="I491" s="11" t="s">
        <v>300</v>
      </c>
      <c r="J491" s="11" t="s">
        <v>313</v>
      </c>
      <c r="K491" s="11" t="n">
        <v>376.2</v>
      </c>
      <c r="L491" s="11"/>
      <c r="M491" s="11" t="s">
        <v>302</v>
      </c>
      <c r="N491" s="11" t="n">
        <v>19.8</v>
      </c>
      <c r="O491" s="43" t="n">
        <v>27033</v>
      </c>
      <c r="P491" s="11" t="s">
        <v>231</v>
      </c>
      <c r="Q491" s="11" t="n">
        <v>616383266</v>
      </c>
      <c r="R491" s="11" t="n">
        <v>13410</v>
      </c>
      <c r="S491" s="11" t="s">
        <v>1483</v>
      </c>
      <c r="T491" s="11"/>
      <c r="U491" s="11" t="n">
        <v>1</v>
      </c>
      <c r="V491" s="11" t="s">
        <v>233</v>
      </c>
      <c r="W491" s="11" t="s">
        <v>1480</v>
      </c>
      <c r="X491" s="11" t="s">
        <v>235</v>
      </c>
      <c r="Y491" s="11" t="n">
        <v>125.4</v>
      </c>
      <c r="Z491" s="11" t="s">
        <v>236</v>
      </c>
      <c r="AA491" s="11" t="n">
        <v>0</v>
      </c>
      <c r="AB491" s="11" t="n">
        <v>0</v>
      </c>
      <c r="AC491" s="11" t="n">
        <v>2</v>
      </c>
      <c r="AD491" s="11" t="s">
        <v>233</v>
      </c>
      <c r="AE491" s="11" t="s">
        <v>285</v>
      </c>
      <c r="AF491" s="11" t="s">
        <v>235</v>
      </c>
      <c r="AG491" s="11" t="n">
        <v>125.4</v>
      </c>
      <c r="AH491" s="11" t="s">
        <v>236</v>
      </c>
      <c r="AI491" s="11" t="n">
        <v>0</v>
      </c>
      <c r="AJ491" s="11" t="n">
        <v>0</v>
      </c>
      <c r="AK491" s="11" t="n">
        <v>3</v>
      </c>
      <c r="AL491" s="11" t="s">
        <v>233</v>
      </c>
      <c r="AM491" s="11" t="s">
        <v>237</v>
      </c>
      <c r="AN491" s="11"/>
      <c r="AO491" s="11" t="n">
        <v>125.4</v>
      </c>
      <c r="AP491" s="11" t="s">
        <v>364</v>
      </c>
      <c r="AQ491" s="11" t="n">
        <v>0</v>
      </c>
      <c r="AR491" s="11" t="n">
        <v>0</v>
      </c>
    </row>
    <row r="492" customFormat="false" ht="15.75" hidden="false" customHeight="false" outlineLevel="0" collapsed="false">
      <c r="A492" s="11" t="n">
        <v>94019656</v>
      </c>
      <c r="B492" s="11" t="s">
        <v>1484</v>
      </c>
      <c r="C492" s="11" t="n">
        <v>94019656</v>
      </c>
      <c r="D492" s="11" t="s">
        <v>1484</v>
      </c>
      <c r="E492" s="11" t="s">
        <v>909</v>
      </c>
      <c r="F492" s="11" t="s">
        <v>240</v>
      </c>
      <c r="G492" s="11" t="s">
        <v>321</v>
      </c>
      <c r="H492" s="11" t="s">
        <v>49</v>
      </c>
      <c r="I492" s="11" t="s">
        <v>257</v>
      </c>
      <c r="J492" s="11" t="s">
        <v>321</v>
      </c>
      <c r="K492" s="11" t="n">
        <v>360</v>
      </c>
      <c r="L492" s="11"/>
      <c r="M492" s="11"/>
      <c r="N492" s="11"/>
      <c r="O492" s="43" t="n">
        <v>45369</v>
      </c>
      <c r="P492" s="11" t="s">
        <v>231</v>
      </c>
      <c r="Q492" s="11" t="n">
        <v>790055421</v>
      </c>
      <c r="R492" s="11" t="n">
        <v>71290</v>
      </c>
      <c r="S492" s="11" t="s">
        <v>1485</v>
      </c>
      <c r="T492" s="11"/>
      <c r="U492" s="11" t="n">
        <v>1</v>
      </c>
      <c r="V492" s="11" t="s">
        <v>233</v>
      </c>
      <c r="W492" s="11" t="s">
        <v>1484</v>
      </c>
      <c r="X492" s="11" t="s">
        <v>235</v>
      </c>
      <c r="Y492" s="11" t="n">
        <v>120</v>
      </c>
      <c r="Z492" s="11" t="s">
        <v>236</v>
      </c>
      <c r="AA492" s="11" t="n">
        <v>0</v>
      </c>
      <c r="AB492" s="11" t="n">
        <v>0</v>
      </c>
      <c r="AC492" s="11" t="n">
        <v>2</v>
      </c>
      <c r="AD492" s="11" t="s">
        <v>233</v>
      </c>
      <c r="AE492" s="11" t="s">
        <v>285</v>
      </c>
      <c r="AF492" s="11" t="s">
        <v>235</v>
      </c>
      <c r="AG492" s="11" t="n">
        <v>120</v>
      </c>
      <c r="AH492" s="11" t="s">
        <v>236</v>
      </c>
      <c r="AI492" s="11" t="n">
        <v>0</v>
      </c>
      <c r="AJ492" s="11" t="n">
        <v>0</v>
      </c>
      <c r="AK492" s="11" t="n">
        <v>3</v>
      </c>
      <c r="AL492" s="11" t="s">
        <v>233</v>
      </c>
      <c r="AM492" s="11" t="s">
        <v>237</v>
      </c>
      <c r="AN492" s="11" t="s">
        <v>235</v>
      </c>
      <c r="AO492" s="11" t="n">
        <v>120</v>
      </c>
      <c r="AP492" s="11" t="s">
        <v>236</v>
      </c>
      <c r="AQ492" s="11" t="n">
        <v>0</v>
      </c>
      <c r="AR492" s="11" t="n">
        <v>0</v>
      </c>
    </row>
    <row r="493" customFormat="false" ht="15.75" hidden="false" customHeight="false" outlineLevel="0" collapsed="false">
      <c r="A493" s="11" t="n">
        <v>94019797</v>
      </c>
      <c r="B493" s="11" t="s">
        <v>1486</v>
      </c>
      <c r="C493" s="11" t="n">
        <v>94019797</v>
      </c>
      <c r="D493" s="11" t="s">
        <v>1486</v>
      </c>
      <c r="E493" s="11" t="s">
        <v>1487</v>
      </c>
      <c r="F493" s="11" t="s">
        <v>281</v>
      </c>
      <c r="G493" s="11" t="s">
        <v>325</v>
      </c>
      <c r="H493" s="11" t="s">
        <v>50</v>
      </c>
      <c r="I493" s="11" t="s">
        <v>305</v>
      </c>
      <c r="J493" s="11" t="s">
        <v>325</v>
      </c>
      <c r="K493" s="11" t="n">
        <v>396</v>
      </c>
      <c r="L493" s="11"/>
      <c r="M493" s="11"/>
      <c r="N493" s="11"/>
      <c r="O493" s="43" t="n">
        <v>41435</v>
      </c>
      <c r="P493" s="11" t="s">
        <v>231</v>
      </c>
      <c r="Q493" s="11" t="n">
        <v>661904062</v>
      </c>
      <c r="R493" s="11" t="n">
        <v>2860</v>
      </c>
      <c r="S493" s="11" t="s">
        <v>1488</v>
      </c>
      <c r="T493" s="11"/>
      <c r="U493" s="11" t="n">
        <v>1</v>
      </c>
      <c r="V493" s="11" t="s">
        <v>233</v>
      </c>
      <c r="W493" s="11" t="s">
        <v>1486</v>
      </c>
      <c r="X493" s="11" t="s">
        <v>235</v>
      </c>
      <c r="Y493" s="11" t="n">
        <v>132</v>
      </c>
      <c r="Z493" s="11" t="s">
        <v>236</v>
      </c>
      <c r="AA493" s="11" t="n">
        <v>0</v>
      </c>
      <c r="AB493" s="11" t="n">
        <v>0</v>
      </c>
      <c r="AC493" s="11" t="n">
        <v>2</v>
      </c>
      <c r="AD493" s="11" t="s">
        <v>233</v>
      </c>
      <c r="AE493" s="11" t="s">
        <v>285</v>
      </c>
      <c r="AF493" s="11" t="s">
        <v>235</v>
      </c>
      <c r="AG493" s="11" t="n">
        <v>132</v>
      </c>
      <c r="AH493" s="11" t="s">
        <v>236</v>
      </c>
      <c r="AI493" s="11" t="n">
        <v>0</v>
      </c>
      <c r="AJ493" s="11" t="n">
        <v>0</v>
      </c>
      <c r="AK493" s="11" t="n">
        <v>3</v>
      </c>
      <c r="AL493" s="11" t="s">
        <v>233</v>
      </c>
      <c r="AM493" s="11" t="s">
        <v>237</v>
      </c>
      <c r="AN493" s="11" t="s">
        <v>235</v>
      </c>
      <c r="AO493" s="11" t="n">
        <v>132</v>
      </c>
      <c r="AP493" s="11" t="s">
        <v>236</v>
      </c>
      <c r="AQ493" s="11" t="n">
        <v>0</v>
      </c>
      <c r="AR493" s="11" t="n">
        <v>0</v>
      </c>
    </row>
    <row r="494" customFormat="false" ht="15.75" hidden="false" customHeight="false" outlineLevel="0" collapsed="false">
      <c r="A494" s="11" t="n">
        <v>94019806</v>
      </c>
      <c r="B494" s="11" t="s">
        <v>1489</v>
      </c>
      <c r="C494" s="11" t="n">
        <v>94019806</v>
      </c>
      <c r="D494" s="11" t="s">
        <v>1489</v>
      </c>
      <c r="E494" s="11" t="s">
        <v>1236</v>
      </c>
      <c r="F494" s="11" t="s">
        <v>247</v>
      </c>
      <c r="G494" s="11" t="s">
        <v>334</v>
      </c>
      <c r="H494" s="11" t="s">
        <v>48</v>
      </c>
      <c r="I494" s="11" t="s">
        <v>269</v>
      </c>
      <c r="J494" s="11" t="s">
        <v>334</v>
      </c>
      <c r="K494" s="11" t="n">
        <v>330</v>
      </c>
      <c r="L494" s="11"/>
      <c r="M494" s="11"/>
      <c r="N494" s="11"/>
      <c r="O494" s="43" t="n">
        <v>43961</v>
      </c>
      <c r="P494" s="11" t="s">
        <v>231</v>
      </c>
      <c r="Q494" s="11" t="n">
        <v>691724028</v>
      </c>
      <c r="R494" s="11" t="n">
        <v>31470</v>
      </c>
      <c r="S494" s="11" t="s">
        <v>1490</v>
      </c>
      <c r="T494" s="11"/>
      <c r="U494" s="11" t="n">
        <v>1</v>
      </c>
      <c r="V494" s="11" t="s">
        <v>233</v>
      </c>
      <c r="W494" s="11" t="s">
        <v>1489</v>
      </c>
      <c r="X494" s="11" t="s">
        <v>235</v>
      </c>
      <c r="Y494" s="11" t="n">
        <v>110</v>
      </c>
      <c r="Z494" s="11" t="s">
        <v>236</v>
      </c>
      <c r="AA494" s="11" t="n">
        <v>0</v>
      </c>
      <c r="AB494" s="11" t="n">
        <v>0</v>
      </c>
      <c r="AC494" s="11" t="n">
        <v>2</v>
      </c>
      <c r="AD494" s="11" t="s">
        <v>233</v>
      </c>
      <c r="AE494" s="11" t="s">
        <v>285</v>
      </c>
      <c r="AF494" s="11" t="s">
        <v>235</v>
      </c>
      <c r="AG494" s="11" t="n">
        <v>110</v>
      </c>
      <c r="AH494" s="11" t="s">
        <v>236</v>
      </c>
      <c r="AI494" s="11" t="n">
        <v>0</v>
      </c>
      <c r="AJ494" s="11" t="n">
        <v>0</v>
      </c>
      <c r="AK494" s="11" t="n">
        <v>3</v>
      </c>
      <c r="AL494" s="11" t="s">
        <v>233</v>
      </c>
      <c r="AM494" s="11" t="s">
        <v>237</v>
      </c>
      <c r="AN494" s="11" t="s">
        <v>235</v>
      </c>
      <c r="AO494" s="11" t="n">
        <v>110</v>
      </c>
      <c r="AP494" s="11" t="s">
        <v>236</v>
      </c>
      <c r="AQ494" s="11" t="n">
        <v>0</v>
      </c>
      <c r="AR494" s="11" t="n">
        <v>0</v>
      </c>
    </row>
    <row r="495" customFormat="false" ht="15.75" hidden="false" customHeight="false" outlineLevel="0" collapsed="false">
      <c r="A495" s="11" t="n">
        <v>94019808</v>
      </c>
      <c r="B495" s="11" t="s">
        <v>1491</v>
      </c>
      <c r="C495" s="11" t="n">
        <v>94019808</v>
      </c>
      <c r="D495" s="11" t="s">
        <v>1491</v>
      </c>
      <c r="E495" s="11" t="s">
        <v>746</v>
      </c>
      <c r="F495" s="11" t="s">
        <v>253</v>
      </c>
      <c r="G495" s="11" t="s">
        <v>230</v>
      </c>
      <c r="H495" s="11" t="s">
        <v>44</v>
      </c>
      <c r="I495" s="11" t="s">
        <v>308</v>
      </c>
      <c r="J495" s="11" t="s">
        <v>230</v>
      </c>
      <c r="K495" s="11" t="n">
        <v>345</v>
      </c>
      <c r="L495" s="11"/>
      <c r="M495" s="11"/>
      <c r="N495" s="11"/>
      <c r="O495" s="43" t="n">
        <v>43357</v>
      </c>
      <c r="P495" s="11" t="s">
        <v>231</v>
      </c>
      <c r="Q495" s="11" t="n">
        <v>604381191</v>
      </c>
      <c r="R495" s="11" t="n">
        <v>71590</v>
      </c>
      <c r="S495" s="11" t="s">
        <v>1492</v>
      </c>
      <c r="T495" s="11"/>
      <c r="U495" s="11" t="n">
        <v>1</v>
      </c>
      <c r="V495" s="11" t="s">
        <v>233</v>
      </c>
      <c r="W495" s="11" t="s">
        <v>1491</v>
      </c>
      <c r="X495" s="11" t="s">
        <v>235</v>
      </c>
      <c r="Y495" s="11" t="n">
        <v>115</v>
      </c>
      <c r="Z495" s="11" t="s">
        <v>236</v>
      </c>
      <c r="AA495" s="11" t="n">
        <v>0</v>
      </c>
      <c r="AB495" s="11" t="n">
        <v>0</v>
      </c>
      <c r="AC495" s="11" t="n">
        <v>2</v>
      </c>
      <c r="AD495" s="11" t="s">
        <v>233</v>
      </c>
      <c r="AE495" s="11" t="s">
        <v>285</v>
      </c>
      <c r="AF495" s="11" t="s">
        <v>235</v>
      </c>
      <c r="AG495" s="11" t="n">
        <v>115</v>
      </c>
      <c r="AH495" s="11" t="s">
        <v>236</v>
      </c>
      <c r="AI495" s="11" t="n">
        <v>0</v>
      </c>
      <c r="AJ495" s="11" t="n">
        <v>0</v>
      </c>
      <c r="AK495" s="11" t="n">
        <v>3</v>
      </c>
      <c r="AL495" s="11" t="s">
        <v>233</v>
      </c>
      <c r="AM495" s="11" t="s">
        <v>237</v>
      </c>
      <c r="AN495" s="11" t="s">
        <v>235</v>
      </c>
      <c r="AO495" s="11" t="n">
        <v>115</v>
      </c>
      <c r="AP495" s="11" t="s">
        <v>236</v>
      </c>
      <c r="AQ495" s="11" t="n">
        <v>0</v>
      </c>
      <c r="AR495" s="11" t="n">
        <v>0</v>
      </c>
    </row>
    <row r="496" customFormat="false" ht="15.75" hidden="false" customHeight="false" outlineLevel="0" collapsed="false">
      <c r="A496" s="11" t="n">
        <v>94019809</v>
      </c>
      <c r="B496" s="11" t="s">
        <v>1493</v>
      </c>
      <c r="C496" s="11" t="n">
        <v>94019809</v>
      </c>
      <c r="D496" s="11" t="s">
        <v>1493</v>
      </c>
      <c r="E496" s="11" t="s">
        <v>683</v>
      </c>
      <c r="F496" s="11" t="s">
        <v>275</v>
      </c>
      <c r="G496" s="11" t="s">
        <v>241</v>
      </c>
      <c r="H496" s="11" t="s">
        <v>48</v>
      </c>
      <c r="I496" s="11" t="s">
        <v>312</v>
      </c>
      <c r="J496" s="11" t="s">
        <v>241</v>
      </c>
      <c r="K496" s="11" t="n">
        <v>330</v>
      </c>
      <c r="L496" s="11"/>
      <c r="M496" s="11"/>
      <c r="N496" s="11"/>
      <c r="O496" s="44" t="n">
        <v>44119</v>
      </c>
      <c r="P496" s="11" t="s">
        <v>231</v>
      </c>
      <c r="Q496" s="11" t="n">
        <v>754877323</v>
      </c>
      <c r="R496" s="11" t="n">
        <v>12450</v>
      </c>
      <c r="S496" s="11" t="s">
        <v>1494</v>
      </c>
      <c r="T496" s="11"/>
      <c r="U496" s="11" t="n">
        <v>1</v>
      </c>
      <c r="V496" s="11" t="s">
        <v>233</v>
      </c>
      <c r="W496" s="11" t="s">
        <v>1493</v>
      </c>
      <c r="X496" s="11" t="s">
        <v>235</v>
      </c>
      <c r="Y496" s="11" t="n">
        <v>110</v>
      </c>
      <c r="Z496" s="11" t="s">
        <v>236</v>
      </c>
      <c r="AA496" s="11" t="n">
        <v>0</v>
      </c>
      <c r="AB496" s="11" t="n">
        <v>0</v>
      </c>
      <c r="AC496" s="11" t="n">
        <v>2</v>
      </c>
      <c r="AD496" s="11" t="s">
        <v>233</v>
      </c>
      <c r="AE496" s="11" t="s">
        <v>285</v>
      </c>
      <c r="AF496" s="11" t="s">
        <v>235</v>
      </c>
      <c r="AG496" s="11" t="n">
        <v>110</v>
      </c>
      <c r="AH496" s="11" t="s">
        <v>236</v>
      </c>
      <c r="AI496" s="11" t="n">
        <v>0</v>
      </c>
      <c r="AJ496" s="11" t="n">
        <v>0</v>
      </c>
      <c r="AK496" s="11" t="n">
        <v>3</v>
      </c>
      <c r="AL496" s="11" t="s">
        <v>233</v>
      </c>
      <c r="AM496" s="11" t="s">
        <v>237</v>
      </c>
      <c r="AN496" s="11" t="s">
        <v>420</v>
      </c>
      <c r="AO496" s="11" t="n">
        <v>110</v>
      </c>
      <c r="AP496" s="11" t="s">
        <v>419</v>
      </c>
      <c r="AQ496" s="11" t="n">
        <v>0</v>
      </c>
      <c r="AR496" s="11" t="n">
        <v>0</v>
      </c>
    </row>
    <row r="497" customFormat="false" ht="15.75" hidden="false" customHeight="false" outlineLevel="0" collapsed="false">
      <c r="A497" s="11" t="n">
        <v>94019847</v>
      </c>
      <c r="B497" s="11" t="s">
        <v>1495</v>
      </c>
      <c r="C497" s="11" t="n">
        <v>94019847</v>
      </c>
      <c r="D497" s="11" t="s">
        <v>1495</v>
      </c>
      <c r="E497" s="11" t="s">
        <v>687</v>
      </c>
      <c r="F497" s="11" t="s">
        <v>294</v>
      </c>
      <c r="G497" s="11" t="s">
        <v>248</v>
      </c>
      <c r="H497" s="11" t="s">
        <v>50</v>
      </c>
      <c r="I497" s="11" t="s">
        <v>320</v>
      </c>
      <c r="J497" s="11" t="s">
        <v>241</v>
      </c>
      <c r="K497" s="11" t="n">
        <v>396</v>
      </c>
      <c r="L497" s="11"/>
      <c r="M497" s="11"/>
      <c r="N497" s="11"/>
      <c r="O497" s="43" t="n">
        <v>41531</v>
      </c>
      <c r="P497" s="11" t="s">
        <v>231</v>
      </c>
      <c r="Q497" s="11" t="n">
        <v>778291831</v>
      </c>
      <c r="R497" s="11" t="n">
        <v>10140</v>
      </c>
      <c r="S497" s="11" t="s">
        <v>1496</v>
      </c>
      <c r="T497" s="11"/>
      <c r="U497" s="11" t="n">
        <v>1</v>
      </c>
      <c r="V497" s="11" t="s">
        <v>233</v>
      </c>
      <c r="W497" s="11" t="s">
        <v>1495</v>
      </c>
      <c r="X497" s="11"/>
      <c r="Y497" s="11" t="n">
        <v>132</v>
      </c>
      <c r="Z497" s="11" t="s">
        <v>363</v>
      </c>
      <c r="AA497" s="11" t="n">
        <v>1</v>
      </c>
      <c r="AB497" s="11" t="n">
        <v>132</v>
      </c>
      <c r="AC497" s="11" t="n">
        <v>2</v>
      </c>
      <c r="AD497" s="11" t="s">
        <v>233</v>
      </c>
      <c r="AE497" s="11" t="s">
        <v>285</v>
      </c>
      <c r="AF497" s="11"/>
      <c r="AG497" s="11" t="n">
        <v>132</v>
      </c>
      <c r="AH497" s="11" t="s">
        <v>364</v>
      </c>
      <c r="AI497" s="11" t="n">
        <v>0</v>
      </c>
      <c r="AJ497" s="11" t="n">
        <v>0</v>
      </c>
      <c r="AK497" s="11" t="n">
        <v>3</v>
      </c>
      <c r="AL497" s="11" t="s">
        <v>233</v>
      </c>
      <c r="AM497" s="11" t="s">
        <v>237</v>
      </c>
      <c r="AN497" s="11"/>
      <c r="AO497" s="11" t="n">
        <v>132</v>
      </c>
      <c r="AP497" s="11" t="s">
        <v>364</v>
      </c>
      <c r="AQ497" s="11" t="n">
        <v>0</v>
      </c>
      <c r="AR497" s="11" t="n">
        <v>0</v>
      </c>
    </row>
    <row r="498" customFormat="false" ht="15.75" hidden="false" customHeight="false" outlineLevel="0" collapsed="false">
      <c r="A498" s="11" t="n">
        <v>94019840</v>
      </c>
      <c r="B498" s="11" t="s">
        <v>1497</v>
      </c>
      <c r="C498" s="11" t="n">
        <v>94019839</v>
      </c>
      <c r="D498" s="11" t="s">
        <v>1497</v>
      </c>
      <c r="E498" s="11" t="s">
        <v>625</v>
      </c>
      <c r="F498" s="11" t="s">
        <v>305</v>
      </c>
      <c r="G498" s="11" t="s">
        <v>258</v>
      </c>
      <c r="H498" s="11" t="s">
        <v>49</v>
      </c>
      <c r="I498" s="11" t="s">
        <v>229</v>
      </c>
      <c r="J498" s="11" t="s">
        <v>248</v>
      </c>
      <c r="K498" s="11" t="n">
        <v>360</v>
      </c>
      <c r="L498" s="11"/>
      <c r="M498" s="11"/>
      <c r="N498" s="11"/>
      <c r="O498" s="43" t="n">
        <v>41805</v>
      </c>
      <c r="P498" s="11" t="s">
        <v>231</v>
      </c>
      <c r="Q498" s="11" t="n">
        <v>637581757</v>
      </c>
      <c r="R498" s="11" t="n">
        <v>2860</v>
      </c>
      <c r="S498" s="11" t="s">
        <v>1498</v>
      </c>
      <c r="T498" s="11"/>
      <c r="U498" s="11" t="n">
        <v>1</v>
      </c>
      <c r="V498" s="11" t="s">
        <v>233</v>
      </c>
      <c r="W498" s="11" t="s">
        <v>1497</v>
      </c>
      <c r="X498" s="11" t="s">
        <v>235</v>
      </c>
      <c r="Y498" s="11" t="n">
        <v>120</v>
      </c>
      <c r="Z498" s="11" t="s">
        <v>236</v>
      </c>
      <c r="AA498" s="11" t="n">
        <v>0</v>
      </c>
      <c r="AB498" s="11" t="n">
        <v>0</v>
      </c>
      <c r="AC498" s="11" t="n">
        <v>2</v>
      </c>
      <c r="AD498" s="11" t="s">
        <v>233</v>
      </c>
      <c r="AE498" s="11" t="s">
        <v>285</v>
      </c>
      <c r="AF498" s="11" t="s">
        <v>235</v>
      </c>
      <c r="AG498" s="11" t="n">
        <v>120</v>
      </c>
      <c r="AH498" s="11" t="s">
        <v>236</v>
      </c>
      <c r="AI498" s="11" t="n">
        <v>0</v>
      </c>
      <c r="AJ498" s="11" t="n">
        <v>0</v>
      </c>
      <c r="AK498" s="11" t="n">
        <v>3</v>
      </c>
      <c r="AL498" s="11" t="s">
        <v>233</v>
      </c>
      <c r="AM498" s="11" t="s">
        <v>237</v>
      </c>
      <c r="AN498" s="11" t="s">
        <v>235</v>
      </c>
      <c r="AO498" s="11" t="n">
        <v>120</v>
      </c>
      <c r="AP498" s="11" t="s">
        <v>236</v>
      </c>
      <c r="AQ498" s="11" t="n">
        <v>0</v>
      </c>
      <c r="AR498" s="11" t="n">
        <v>0</v>
      </c>
    </row>
    <row r="499" customFormat="false" ht="15.75" hidden="false" customHeight="false" outlineLevel="0" collapsed="false">
      <c r="A499" s="11" t="n">
        <v>94019839</v>
      </c>
      <c r="B499" s="11" t="s">
        <v>1497</v>
      </c>
      <c r="C499" s="11" t="n">
        <v>94019839</v>
      </c>
      <c r="D499" s="11" t="s">
        <v>1497</v>
      </c>
      <c r="E499" s="11" t="s">
        <v>625</v>
      </c>
      <c r="F499" s="11" t="s">
        <v>305</v>
      </c>
      <c r="G499" s="11" t="s">
        <v>258</v>
      </c>
      <c r="H499" s="11" t="s">
        <v>48</v>
      </c>
      <c r="I499" s="11" t="s">
        <v>229</v>
      </c>
      <c r="J499" s="11" t="s">
        <v>248</v>
      </c>
      <c r="K499" s="11" t="n">
        <v>330</v>
      </c>
      <c r="L499" s="11"/>
      <c r="M499" s="11"/>
      <c r="N499" s="11"/>
      <c r="O499" s="43" t="n">
        <v>43870</v>
      </c>
      <c r="P499" s="11" t="s">
        <v>231</v>
      </c>
      <c r="Q499" s="11" t="n">
        <v>779593107</v>
      </c>
      <c r="R499" s="11" t="n">
        <v>8130</v>
      </c>
      <c r="S499" s="11" t="s">
        <v>1499</v>
      </c>
      <c r="T499" s="11"/>
      <c r="U499" s="11" t="n">
        <v>1</v>
      </c>
      <c r="V499" s="11" t="s">
        <v>233</v>
      </c>
      <c r="W499" s="11" t="s">
        <v>1497</v>
      </c>
      <c r="X499" s="11" t="s">
        <v>235</v>
      </c>
      <c r="Y499" s="11" t="n">
        <v>110</v>
      </c>
      <c r="Z499" s="11" t="s">
        <v>236</v>
      </c>
      <c r="AA499" s="11" t="n">
        <v>0</v>
      </c>
      <c r="AB499" s="11" t="n">
        <v>0</v>
      </c>
      <c r="AC499" s="11" t="n">
        <v>2</v>
      </c>
      <c r="AD499" s="11" t="s">
        <v>233</v>
      </c>
      <c r="AE499" s="11" t="s">
        <v>285</v>
      </c>
      <c r="AF499" s="11" t="s">
        <v>235</v>
      </c>
      <c r="AG499" s="11" t="n">
        <v>110</v>
      </c>
      <c r="AH499" s="11" t="s">
        <v>236</v>
      </c>
      <c r="AI499" s="11" t="n">
        <v>0</v>
      </c>
      <c r="AJ499" s="11" t="n">
        <v>0</v>
      </c>
      <c r="AK499" s="11" t="n">
        <v>3</v>
      </c>
      <c r="AL499" s="11" t="s">
        <v>233</v>
      </c>
      <c r="AM499" s="11" t="s">
        <v>237</v>
      </c>
      <c r="AN499" s="11" t="s">
        <v>235</v>
      </c>
      <c r="AO499" s="11" t="n">
        <v>110</v>
      </c>
      <c r="AP499" s="11" t="s">
        <v>236</v>
      </c>
      <c r="AQ499" s="11" t="n">
        <v>0</v>
      </c>
      <c r="AR499" s="11" t="n">
        <v>0</v>
      </c>
    </row>
    <row r="500" customFormat="false" ht="15.75" hidden="false" customHeight="false" outlineLevel="0" collapsed="false">
      <c r="A500" s="11" t="n">
        <v>94019782</v>
      </c>
      <c r="B500" s="11" t="s">
        <v>1500</v>
      </c>
      <c r="C500" s="11" t="n">
        <v>94019782</v>
      </c>
      <c r="D500" s="11" t="s">
        <v>1500</v>
      </c>
      <c r="E500" s="11" t="s">
        <v>268</v>
      </c>
      <c r="F500" s="11" t="s">
        <v>257</v>
      </c>
      <c r="G500" s="11" t="s">
        <v>264</v>
      </c>
      <c r="H500" s="11" t="s">
        <v>33</v>
      </c>
      <c r="I500" s="11" t="s">
        <v>240</v>
      </c>
      <c r="J500" s="11" t="s">
        <v>258</v>
      </c>
      <c r="K500" s="11" t="n">
        <v>345</v>
      </c>
      <c r="L500" s="11"/>
      <c r="M500" s="11"/>
      <c r="N500" s="11"/>
      <c r="O500" s="43" t="n">
        <v>43105</v>
      </c>
      <c r="P500" s="11" t="s">
        <v>231</v>
      </c>
      <c r="Q500" s="11" t="n">
        <v>677667140</v>
      </c>
      <c r="R500" s="11" t="n">
        <v>65240</v>
      </c>
      <c r="S500" s="11" t="s">
        <v>1501</v>
      </c>
      <c r="T500" s="11"/>
      <c r="U500" s="11" t="n">
        <v>1</v>
      </c>
      <c r="V500" s="11" t="s">
        <v>233</v>
      </c>
      <c r="W500" s="11" t="s">
        <v>1500</v>
      </c>
      <c r="X500" s="11" t="s">
        <v>235</v>
      </c>
      <c r="Y500" s="11" t="n">
        <v>115</v>
      </c>
      <c r="Z500" s="11" t="s">
        <v>236</v>
      </c>
      <c r="AA500" s="11" t="n">
        <v>0</v>
      </c>
      <c r="AB500" s="11" t="n">
        <v>0</v>
      </c>
      <c r="AC500" s="11" t="n">
        <v>2</v>
      </c>
      <c r="AD500" s="11" t="s">
        <v>233</v>
      </c>
      <c r="AE500" s="11" t="s">
        <v>285</v>
      </c>
      <c r="AF500" s="11" t="s">
        <v>235</v>
      </c>
      <c r="AG500" s="11" t="n">
        <v>115</v>
      </c>
      <c r="AH500" s="11" t="s">
        <v>236</v>
      </c>
      <c r="AI500" s="11" t="n">
        <v>0</v>
      </c>
      <c r="AJ500" s="11" t="n">
        <v>0</v>
      </c>
      <c r="AK500" s="11" t="n">
        <v>3</v>
      </c>
      <c r="AL500" s="11" t="s">
        <v>233</v>
      </c>
      <c r="AM500" s="11" t="s">
        <v>237</v>
      </c>
      <c r="AN500" s="11" t="s">
        <v>235</v>
      </c>
      <c r="AO500" s="11" t="n">
        <v>115</v>
      </c>
      <c r="AP500" s="11" t="s">
        <v>236</v>
      </c>
      <c r="AQ500" s="11" t="n">
        <v>0</v>
      </c>
      <c r="AR500" s="11" t="n">
        <v>0</v>
      </c>
    </row>
    <row r="501" customFormat="false" ht="15.75" hidden="false" customHeight="false" outlineLevel="0" collapsed="false">
      <c r="A501" s="11" t="n">
        <v>94019781</v>
      </c>
      <c r="B501" s="11" t="s">
        <v>1502</v>
      </c>
      <c r="C501" s="11" t="n">
        <v>94019781</v>
      </c>
      <c r="D501" s="11" t="s">
        <v>1502</v>
      </c>
      <c r="E501" s="11" t="s">
        <v>274</v>
      </c>
      <c r="F501" s="11" t="s">
        <v>263</v>
      </c>
      <c r="G501" s="11" t="s">
        <v>270</v>
      </c>
      <c r="H501" s="11" t="s">
        <v>49</v>
      </c>
      <c r="I501" s="11" t="s">
        <v>308</v>
      </c>
      <c r="J501" s="11" t="s">
        <v>264</v>
      </c>
      <c r="K501" s="11" t="n">
        <v>360</v>
      </c>
      <c r="L501" s="11"/>
      <c r="M501" s="11"/>
      <c r="N501" s="11"/>
      <c r="O501" s="43" t="n">
        <v>42275</v>
      </c>
      <c r="P501" s="11" t="s">
        <v>231</v>
      </c>
      <c r="Q501" s="11" t="n">
        <v>783533250</v>
      </c>
      <c r="R501" s="11" t="n">
        <v>10100</v>
      </c>
      <c r="S501" s="11" t="s">
        <v>1503</v>
      </c>
      <c r="T501" s="11"/>
      <c r="U501" s="11" t="n">
        <v>1</v>
      </c>
      <c r="V501" s="11" t="s">
        <v>233</v>
      </c>
      <c r="W501" s="11" t="s">
        <v>1502</v>
      </c>
      <c r="X501" s="11" t="s">
        <v>235</v>
      </c>
      <c r="Y501" s="11" t="n">
        <v>120</v>
      </c>
      <c r="Z501" s="11" t="s">
        <v>236</v>
      </c>
      <c r="AA501" s="11" t="n">
        <v>0</v>
      </c>
      <c r="AB501" s="11" t="n">
        <v>0</v>
      </c>
      <c r="AC501" s="11" t="n">
        <v>2</v>
      </c>
      <c r="AD501" s="11" t="s">
        <v>233</v>
      </c>
      <c r="AE501" s="11" t="s">
        <v>285</v>
      </c>
      <c r="AF501" s="11" t="s">
        <v>235</v>
      </c>
      <c r="AG501" s="11" t="n">
        <v>120</v>
      </c>
      <c r="AH501" s="11" t="s">
        <v>236</v>
      </c>
      <c r="AI501" s="11" t="n">
        <v>0</v>
      </c>
      <c r="AJ501" s="11" t="n">
        <v>0</v>
      </c>
      <c r="AK501" s="11" t="n">
        <v>3</v>
      </c>
      <c r="AL501" s="11" t="s">
        <v>233</v>
      </c>
      <c r="AM501" s="11" t="s">
        <v>237</v>
      </c>
      <c r="AN501" s="11" t="s">
        <v>235</v>
      </c>
      <c r="AO501" s="11" t="n">
        <v>120</v>
      </c>
      <c r="AP501" s="11" t="s">
        <v>236</v>
      </c>
      <c r="AQ501" s="11" t="n">
        <v>0</v>
      </c>
      <c r="AR501" s="11" t="n">
        <v>0</v>
      </c>
    </row>
    <row r="502" customFormat="false" ht="15.75" hidden="false" customHeight="false" outlineLevel="0" collapsed="false">
      <c r="A502" s="11" t="n">
        <v>94019744</v>
      </c>
      <c r="B502" s="11" t="s">
        <v>1504</v>
      </c>
      <c r="C502" s="11" t="n">
        <v>94019744</v>
      </c>
      <c r="D502" s="11" t="s">
        <v>1504</v>
      </c>
      <c r="E502" s="11" t="s">
        <v>1505</v>
      </c>
      <c r="F502" s="11" t="s">
        <v>269</v>
      </c>
      <c r="G502" s="11" t="s">
        <v>248</v>
      </c>
      <c r="H502" s="11" t="s">
        <v>26</v>
      </c>
      <c r="I502" s="11" t="s">
        <v>247</v>
      </c>
      <c r="J502" s="11" t="s">
        <v>241</v>
      </c>
      <c r="K502" s="11" t="n">
        <v>396</v>
      </c>
      <c r="L502" s="11"/>
      <c r="M502" s="11"/>
      <c r="N502" s="11"/>
      <c r="O502" s="43" t="n">
        <v>35190</v>
      </c>
      <c r="P502" s="11" t="s">
        <v>231</v>
      </c>
      <c r="Q502" s="11" t="n">
        <v>685055153</v>
      </c>
      <c r="R502" s="11" t="n">
        <v>89450</v>
      </c>
      <c r="S502" s="11" t="s">
        <v>1506</v>
      </c>
      <c r="T502" s="11"/>
      <c r="U502" s="11" t="n">
        <v>1</v>
      </c>
      <c r="V502" s="11" t="s">
        <v>233</v>
      </c>
      <c r="W502" s="11" t="s">
        <v>1504</v>
      </c>
      <c r="X502" s="11" t="s">
        <v>235</v>
      </c>
      <c r="Y502" s="11" t="n">
        <v>132</v>
      </c>
      <c r="Z502" s="11" t="s">
        <v>236</v>
      </c>
      <c r="AA502" s="11" t="n">
        <v>0</v>
      </c>
      <c r="AB502" s="11" t="n">
        <v>0</v>
      </c>
      <c r="AC502" s="11" t="n">
        <v>2</v>
      </c>
      <c r="AD502" s="11" t="s">
        <v>233</v>
      </c>
      <c r="AE502" s="11" t="s">
        <v>285</v>
      </c>
      <c r="AF502" s="11" t="s">
        <v>235</v>
      </c>
      <c r="AG502" s="11" t="n">
        <v>132</v>
      </c>
      <c r="AH502" s="11" t="s">
        <v>236</v>
      </c>
      <c r="AI502" s="11" t="n">
        <v>0</v>
      </c>
      <c r="AJ502" s="11" t="n">
        <v>0</v>
      </c>
      <c r="AK502" s="11" t="n">
        <v>3</v>
      </c>
      <c r="AL502" s="11" t="s">
        <v>233</v>
      </c>
      <c r="AM502" s="11" t="s">
        <v>237</v>
      </c>
      <c r="AN502" s="11" t="s">
        <v>235</v>
      </c>
      <c r="AO502" s="11" t="n">
        <v>132</v>
      </c>
      <c r="AP502" s="11" t="s">
        <v>236</v>
      </c>
      <c r="AQ502" s="11" t="n">
        <v>0</v>
      </c>
      <c r="AR502" s="11" t="n">
        <v>0</v>
      </c>
    </row>
    <row r="503" customFormat="false" ht="15.75" hidden="false" customHeight="false" outlineLevel="0" collapsed="false">
      <c r="A503" s="11" t="n">
        <v>94019796</v>
      </c>
      <c r="B503" s="11" t="s">
        <v>1507</v>
      </c>
      <c r="C503" s="11" t="n">
        <v>94019796</v>
      </c>
      <c r="D503" s="11" t="s">
        <v>1507</v>
      </c>
      <c r="E503" s="11" t="s">
        <v>381</v>
      </c>
      <c r="F503" s="11" t="s">
        <v>275</v>
      </c>
      <c r="G503" s="11" t="s">
        <v>276</v>
      </c>
      <c r="H503" s="11" t="s">
        <v>50</v>
      </c>
      <c r="I503" s="11" t="s">
        <v>253</v>
      </c>
      <c r="J503" s="11" t="s">
        <v>270</v>
      </c>
      <c r="K503" s="11" t="n">
        <v>396</v>
      </c>
      <c r="L503" s="11"/>
      <c r="M503" s="11"/>
      <c r="N503" s="11"/>
      <c r="O503" s="44" t="n">
        <v>40507</v>
      </c>
      <c r="P503" s="11" t="s">
        <v>231</v>
      </c>
      <c r="Q503" s="11" t="n">
        <v>610521968</v>
      </c>
      <c r="R503" s="11" t="n">
        <v>88130</v>
      </c>
      <c r="S503" s="11" t="s">
        <v>1508</v>
      </c>
      <c r="T503" s="11"/>
      <c r="U503" s="11" t="n">
        <v>1</v>
      </c>
      <c r="V503" s="11" t="s">
        <v>233</v>
      </c>
      <c r="W503" s="11" t="s">
        <v>1507</v>
      </c>
      <c r="X503" s="11" t="s">
        <v>235</v>
      </c>
      <c r="Y503" s="11" t="n">
        <v>132</v>
      </c>
      <c r="Z503" s="11" t="s">
        <v>236</v>
      </c>
      <c r="AA503" s="11" t="n">
        <v>0</v>
      </c>
      <c r="AB503" s="11" t="n">
        <v>0</v>
      </c>
      <c r="AC503" s="11" t="n">
        <v>2</v>
      </c>
      <c r="AD503" s="11" t="s">
        <v>233</v>
      </c>
      <c r="AE503" s="11" t="s">
        <v>285</v>
      </c>
      <c r="AF503" s="11" t="s">
        <v>235</v>
      </c>
      <c r="AG503" s="11" t="n">
        <v>132</v>
      </c>
      <c r="AH503" s="11" t="s">
        <v>236</v>
      </c>
      <c r="AI503" s="11" t="n">
        <v>0</v>
      </c>
      <c r="AJ503" s="11" t="n">
        <v>0</v>
      </c>
      <c r="AK503" s="11" t="n">
        <v>3</v>
      </c>
      <c r="AL503" s="11" t="s">
        <v>233</v>
      </c>
      <c r="AM503" s="11" t="s">
        <v>237</v>
      </c>
      <c r="AN503" s="11" t="s">
        <v>235</v>
      </c>
      <c r="AO503" s="11" t="n">
        <v>132</v>
      </c>
      <c r="AP503" s="11" t="s">
        <v>236</v>
      </c>
      <c r="AQ503" s="11" t="n">
        <v>0</v>
      </c>
      <c r="AR503" s="11" t="n">
        <v>0</v>
      </c>
    </row>
    <row r="504" customFormat="false" ht="15.75" hidden="false" customHeight="false" outlineLevel="0" collapsed="false">
      <c r="A504" s="11" t="n">
        <v>94019730</v>
      </c>
      <c r="B504" s="11" t="s">
        <v>1509</v>
      </c>
      <c r="C504" s="11" t="n">
        <v>94019730</v>
      </c>
      <c r="D504" s="11" t="s">
        <v>1509</v>
      </c>
      <c r="E504" s="11" t="s">
        <v>710</v>
      </c>
      <c r="F504" s="11" t="s">
        <v>281</v>
      </c>
      <c r="G504" s="11" t="s">
        <v>282</v>
      </c>
      <c r="H504" s="11" t="s">
        <v>44</v>
      </c>
      <c r="I504" s="11" t="s">
        <v>257</v>
      </c>
      <c r="J504" s="11" t="s">
        <v>276</v>
      </c>
      <c r="K504" s="11" t="n">
        <v>345</v>
      </c>
      <c r="L504" s="11"/>
      <c r="M504" s="11"/>
      <c r="N504" s="11"/>
      <c r="O504" s="43" t="n">
        <v>42807</v>
      </c>
      <c r="P504" s="11" t="s">
        <v>231</v>
      </c>
      <c r="Q504" s="11" t="n">
        <v>770725387</v>
      </c>
      <c r="R504" s="11" t="n">
        <v>21160</v>
      </c>
      <c r="S504" s="11" t="s">
        <v>1510</v>
      </c>
      <c r="T504" s="11"/>
      <c r="U504" s="11" t="n">
        <v>1</v>
      </c>
      <c r="V504" s="11" t="s">
        <v>233</v>
      </c>
      <c r="W504" s="11" t="s">
        <v>1509</v>
      </c>
      <c r="X504" s="11" t="s">
        <v>235</v>
      </c>
      <c r="Y504" s="11" t="n">
        <v>115</v>
      </c>
      <c r="Z504" s="11" t="s">
        <v>236</v>
      </c>
      <c r="AA504" s="11" t="n">
        <v>0</v>
      </c>
      <c r="AB504" s="11" t="n">
        <v>0</v>
      </c>
      <c r="AC504" s="11" t="n">
        <v>2</v>
      </c>
      <c r="AD504" s="11" t="s">
        <v>233</v>
      </c>
      <c r="AE504" s="11" t="s">
        <v>285</v>
      </c>
      <c r="AF504" s="11" t="s">
        <v>235</v>
      </c>
      <c r="AG504" s="11" t="n">
        <v>115</v>
      </c>
      <c r="AH504" s="11" t="s">
        <v>236</v>
      </c>
      <c r="AI504" s="11" t="n">
        <v>0</v>
      </c>
      <c r="AJ504" s="11" t="n">
        <v>0</v>
      </c>
      <c r="AK504" s="11" t="n">
        <v>3</v>
      </c>
      <c r="AL504" s="11" t="s">
        <v>233</v>
      </c>
      <c r="AM504" s="11" t="s">
        <v>237</v>
      </c>
      <c r="AN504" s="11" t="s">
        <v>235</v>
      </c>
      <c r="AO504" s="11" t="n">
        <v>115</v>
      </c>
      <c r="AP504" s="11" t="s">
        <v>236</v>
      </c>
      <c r="AQ504" s="11" t="n">
        <v>0</v>
      </c>
      <c r="AR504" s="11" t="n">
        <v>0</v>
      </c>
    </row>
    <row r="505" customFormat="false" ht="15.75" hidden="false" customHeight="false" outlineLevel="0" collapsed="false">
      <c r="A505" s="11" t="n">
        <v>94019754</v>
      </c>
      <c r="B505" s="11" t="s">
        <v>1511</v>
      </c>
      <c r="C505" s="11" t="n">
        <v>94019754</v>
      </c>
      <c r="D505" s="11" t="s">
        <v>1511</v>
      </c>
      <c r="E505" s="11" t="s">
        <v>1304</v>
      </c>
      <c r="F505" s="11" t="s">
        <v>288</v>
      </c>
      <c r="G505" s="11" t="s">
        <v>289</v>
      </c>
      <c r="H505" s="11" t="s">
        <v>43</v>
      </c>
      <c r="I505" s="11" t="s">
        <v>263</v>
      </c>
      <c r="J505" s="11" t="s">
        <v>282</v>
      </c>
      <c r="K505" s="11" t="n">
        <v>330</v>
      </c>
      <c r="L505" s="11"/>
      <c r="M505" s="11"/>
      <c r="N505" s="11"/>
      <c r="O505" s="43" t="n">
        <v>43864</v>
      </c>
      <c r="P505" s="11" t="s">
        <v>231</v>
      </c>
      <c r="Q505" s="11" t="n">
        <v>743454792</v>
      </c>
      <c r="R505" s="11" t="n">
        <v>32700</v>
      </c>
      <c r="S505" s="11" t="s">
        <v>1512</v>
      </c>
      <c r="T505" s="11"/>
      <c r="U505" s="11" t="n">
        <v>1</v>
      </c>
      <c r="V505" s="11" t="s">
        <v>233</v>
      </c>
      <c r="W505" s="11" t="s">
        <v>1511</v>
      </c>
      <c r="X505" s="11" t="s">
        <v>235</v>
      </c>
      <c r="Y505" s="11" t="n">
        <v>110</v>
      </c>
      <c r="Z505" s="11" t="s">
        <v>236</v>
      </c>
      <c r="AA505" s="11" t="n">
        <v>0</v>
      </c>
      <c r="AB505" s="11" t="n">
        <v>0</v>
      </c>
      <c r="AC505" s="11" t="n">
        <v>2</v>
      </c>
      <c r="AD505" s="11" t="s">
        <v>233</v>
      </c>
      <c r="AE505" s="11" t="s">
        <v>285</v>
      </c>
      <c r="AF505" s="11" t="s">
        <v>235</v>
      </c>
      <c r="AG505" s="11" t="n">
        <v>110</v>
      </c>
      <c r="AH505" s="11" t="s">
        <v>236</v>
      </c>
      <c r="AI505" s="11" t="n">
        <v>0</v>
      </c>
      <c r="AJ505" s="11" t="n">
        <v>0</v>
      </c>
      <c r="AK505" s="11" t="n">
        <v>3</v>
      </c>
      <c r="AL505" s="11" t="s">
        <v>233</v>
      </c>
      <c r="AM505" s="11" t="s">
        <v>237</v>
      </c>
      <c r="AN505" s="11" t="s">
        <v>235</v>
      </c>
      <c r="AO505" s="11" t="n">
        <v>110</v>
      </c>
      <c r="AP505" s="11" t="s">
        <v>236</v>
      </c>
      <c r="AQ505" s="11" t="n">
        <v>0</v>
      </c>
      <c r="AR505" s="11" t="n">
        <v>0</v>
      </c>
    </row>
    <row r="506" customFormat="false" ht="15.75" hidden="false" customHeight="false" outlineLevel="0" collapsed="false">
      <c r="A506" s="11" t="n">
        <v>94019621</v>
      </c>
      <c r="B506" s="11" t="s">
        <v>1513</v>
      </c>
      <c r="C506" s="11" t="n">
        <v>94019621</v>
      </c>
      <c r="D506" s="11" t="s">
        <v>1513</v>
      </c>
      <c r="E506" s="11" t="s">
        <v>516</v>
      </c>
      <c r="F506" s="11" t="s">
        <v>275</v>
      </c>
      <c r="G506" s="11" t="s">
        <v>295</v>
      </c>
      <c r="H506" s="11" t="s">
        <v>49</v>
      </c>
      <c r="I506" s="11" t="s">
        <v>269</v>
      </c>
      <c r="J506" s="11" t="s">
        <v>289</v>
      </c>
      <c r="K506" s="11" t="n">
        <v>360</v>
      </c>
      <c r="L506" s="11"/>
      <c r="M506" s="11"/>
      <c r="N506" s="11"/>
      <c r="O506" s="44" t="n">
        <v>41958</v>
      </c>
      <c r="P506" s="11" t="s">
        <v>231</v>
      </c>
      <c r="Q506" s="11" t="n">
        <v>655788626</v>
      </c>
      <c r="R506" s="11" t="n">
        <v>55270</v>
      </c>
      <c r="S506" s="11" t="s">
        <v>1514</v>
      </c>
      <c r="T506" s="11"/>
      <c r="U506" s="11" t="n">
        <v>1</v>
      </c>
      <c r="V506" s="11" t="s">
        <v>233</v>
      </c>
      <c r="W506" s="11" t="s">
        <v>1513</v>
      </c>
      <c r="X506" s="11"/>
      <c r="Y506" s="11" t="n">
        <v>120</v>
      </c>
      <c r="Z506" s="11" t="s">
        <v>363</v>
      </c>
      <c r="AA506" s="11" t="n">
        <v>1</v>
      </c>
      <c r="AB506" s="11" t="n">
        <v>120</v>
      </c>
      <c r="AC506" s="11" t="n">
        <v>2</v>
      </c>
      <c r="AD506" s="11" t="s">
        <v>233</v>
      </c>
      <c r="AE506" s="11" t="s">
        <v>285</v>
      </c>
      <c r="AF506" s="11"/>
      <c r="AG506" s="11" t="n">
        <v>120</v>
      </c>
      <c r="AH506" s="11" t="s">
        <v>364</v>
      </c>
      <c r="AI506" s="11" t="n">
        <v>0</v>
      </c>
      <c r="AJ506" s="11" t="n">
        <v>0</v>
      </c>
      <c r="AK506" s="11" t="n">
        <v>3</v>
      </c>
      <c r="AL506" s="11" t="s">
        <v>233</v>
      </c>
      <c r="AM506" s="11" t="s">
        <v>237</v>
      </c>
      <c r="AN506" s="11"/>
      <c r="AO506" s="11" t="n">
        <v>120</v>
      </c>
      <c r="AP506" s="11" t="s">
        <v>364</v>
      </c>
      <c r="AQ506" s="11" t="n">
        <v>0</v>
      </c>
      <c r="AR506" s="11" t="n">
        <v>0</v>
      </c>
    </row>
    <row r="507" customFormat="false" ht="15.75" hidden="false" customHeight="false" outlineLevel="0" collapsed="false">
      <c r="A507" s="11" t="n">
        <v>94019641</v>
      </c>
      <c r="B507" s="11" t="s">
        <v>1515</v>
      </c>
      <c r="C507" s="11" t="n">
        <v>94019641</v>
      </c>
      <c r="D507" s="11" t="s">
        <v>1515</v>
      </c>
      <c r="E507" s="11" t="s">
        <v>657</v>
      </c>
      <c r="F507" s="11" t="s">
        <v>240</v>
      </c>
      <c r="G507" s="11" t="s">
        <v>301</v>
      </c>
      <c r="H507" s="11" t="s">
        <v>49</v>
      </c>
      <c r="I507" s="11" t="s">
        <v>312</v>
      </c>
      <c r="J507" s="11" t="s">
        <v>295</v>
      </c>
      <c r="K507" s="11" t="n">
        <v>360</v>
      </c>
      <c r="L507" s="11"/>
      <c r="M507" s="11"/>
      <c r="N507" s="11"/>
      <c r="O507" s="43" t="n">
        <v>41707</v>
      </c>
      <c r="P507" s="11" t="s">
        <v>231</v>
      </c>
      <c r="Q507" s="11" t="n">
        <v>790107100</v>
      </c>
      <c r="R507" s="11" t="n">
        <v>59234</v>
      </c>
      <c r="S507" s="11" t="s">
        <v>1516</v>
      </c>
      <c r="T507" s="11"/>
      <c r="U507" s="11" t="n">
        <v>1</v>
      </c>
      <c r="V507" s="11" t="s">
        <v>233</v>
      </c>
      <c r="W507" s="11" t="s">
        <v>1515</v>
      </c>
      <c r="X507" s="11" t="s">
        <v>235</v>
      </c>
      <c r="Y507" s="11" t="n">
        <v>120</v>
      </c>
      <c r="Z507" s="11" t="s">
        <v>236</v>
      </c>
      <c r="AA507" s="11" t="n">
        <v>0</v>
      </c>
      <c r="AB507" s="11" t="n">
        <v>0</v>
      </c>
      <c r="AC507" s="11" t="n">
        <v>2</v>
      </c>
      <c r="AD507" s="11" t="s">
        <v>233</v>
      </c>
      <c r="AE507" s="11" t="s">
        <v>285</v>
      </c>
      <c r="AF507" s="11" t="s">
        <v>235</v>
      </c>
      <c r="AG507" s="11" t="n">
        <v>120</v>
      </c>
      <c r="AH507" s="11" t="s">
        <v>236</v>
      </c>
      <c r="AI507" s="11" t="n">
        <v>0</v>
      </c>
      <c r="AJ507" s="11" t="n">
        <v>0</v>
      </c>
      <c r="AK507" s="11" t="n">
        <v>3</v>
      </c>
      <c r="AL507" s="11" t="s">
        <v>233</v>
      </c>
      <c r="AM507" s="11" t="s">
        <v>237</v>
      </c>
      <c r="AN507" s="11" t="s">
        <v>235</v>
      </c>
      <c r="AO507" s="11" t="n">
        <v>120</v>
      </c>
      <c r="AP507" s="11" t="s">
        <v>236</v>
      </c>
      <c r="AQ507" s="11" t="n">
        <v>0</v>
      </c>
      <c r="AR507" s="11" t="n">
        <v>0</v>
      </c>
    </row>
    <row r="508" customFormat="false" ht="15.75" hidden="false" customHeight="false" outlineLevel="0" collapsed="false">
      <c r="A508" s="11" t="n">
        <v>94019651</v>
      </c>
      <c r="B508" s="11" t="s">
        <v>1517</v>
      </c>
      <c r="C508" s="11" t="n">
        <v>94019651</v>
      </c>
      <c r="D508" s="11" t="s">
        <v>1517</v>
      </c>
      <c r="E508" s="11" t="s">
        <v>463</v>
      </c>
      <c r="F508" s="11" t="s">
        <v>294</v>
      </c>
      <c r="G508" s="11" t="s">
        <v>306</v>
      </c>
      <c r="H508" s="11" t="s">
        <v>53</v>
      </c>
      <c r="I508" s="11" t="s">
        <v>275</v>
      </c>
      <c r="J508" s="11" t="s">
        <v>301</v>
      </c>
      <c r="K508" s="11" t="n">
        <v>330</v>
      </c>
      <c r="L508" s="11"/>
      <c r="M508" s="11"/>
      <c r="N508" s="11"/>
      <c r="O508" s="43" t="n">
        <v>44280</v>
      </c>
      <c r="P508" s="11" t="s">
        <v>231</v>
      </c>
      <c r="Q508" s="11" t="n">
        <v>655380253</v>
      </c>
      <c r="R508" s="11" t="n">
        <v>8310</v>
      </c>
      <c r="S508" s="11" t="s">
        <v>1518</v>
      </c>
      <c r="T508" s="11"/>
      <c r="U508" s="11" t="n">
        <v>1</v>
      </c>
      <c r="V508" s="11" t="s">
        <v>233</v>
      </c>
      <c r="W508" s="11" t="s">
        <v>1517</v>
      </c>
      <c r="X508" s="11" t="s">
        <v>235</v>
      </c>
      <c r="Y508" s="11" t="n">
        <v>110</v>
      </c>
      <c r="Z508" s="11" t="s">
        <v>236</v>
      </c>
      <c r="AA508" s="11" t="n">
        <v>0</v>
      </c>
      <c r="AB508" s="11" t="n">
        <v>0</v>
      </c>
      <c r="AC508" s="11" t="n">
        <v>2</v>
      </c>
      <c r="AD508" s="11" t="s">
        <v>233</v>
      </c>
      <c r="AE508" s="11" t="s">
        <v>285</v>
      </c>
      <c r="AF508" s="11" t="s">
        <v>235</v>
      </c>
      <c r="AG508" s="11" t="n">
        <v>110</v>
      </c>
      <c r="AH508" s="11" t="s">
        <v>236</v>
      </c>
      <c r="AI508" s="11" t="n">
        <v>0</v>
      </c>
      <c r="AJ508" s="11" t="n">
        <v>0</v>
      </c>
      <c r="AK508" s="11" t="n">
        <v>3</v>
      </c>
      <c r="AL508" s="11" t="s">
        <v>233</v>
      </c>
      <c r="AM508" s="11" t="s">
        <v>237</v>
      </c>
      <c r="AN508" s="11" t="s">
        <v>235</v>
      </c>
      <c r="AO508" s="11" t="n">
        <v>110</v>
      </c>
      <c r="AP508" s="11" t="s">
        <v>236</v>
      </c>
      <c r="AQ508" s="11" t="n">
        <v>0</v>
      </c>
      <c r="AR508" s="11" t="n">
        <v>0</v>
      </c>
    </row>
    <row r="509" customFormat="false" ht="15.75" hidden="false" customHeight="false" outlineLevel="0" collapsed="false">
      <c r="A509" s="11" t="n">
        <v>94019619</v>
      </c>
      <c r="B509" s="11" t="s">
        <v>1519</v>
      </c>
      <c r="C509" s="11" t="n">
        <v>94019619</v>
      </c>
      <c r="D509" s="11" t="s">
        <v>1519</v>
      </c>
      <c r="E509" s="11" t="s">
        <v>528</v>
      </c>
      <c r="F509" s="11" t="s">
        <v>281</v>
      </c>
      <c r="G509" s="11" t="s">
        <v>313</v>
      </c>
      <c r="H509" s="11" t="s">
        <v>50</v>
      </c>
      <c r="I509" s="11" t="s">
        <v>257</v>
      </c>
      <c r="J509" s="11" t="s">
        <v>306</v>
      </c>
      <c r="K509" s="11" t="n">
        <v>396</v>
      </c>
      <c r="L509" s="11"/>
      <c r="M509" s="11"/>
      <c r="N509" s="11"/>
      <c r="O509" s="43" t="n">
        <v>40773</v>
      </c>
      <c r="P509" s="11" t="s">
        <v>231</v>
      </c>
      <c r="Q509" s="11" t="n">
        <v>773163145</v>
      </c>
      <c r="R509" s="11" t="n">
        <v>17139</v>
      </c>
      <c r="S509" s="11" t="s">
        <v>1520</v>
      </c>
      <c r="T509" s="11"/>
      <c r="U509" s="11" t="n">
        <v>1</v>
      </c>
      <c r="V509" s="11" t="s">
        <v>233</v>
      </c>
      <c r="W509" s="11" t="s">
        <v>1519</v>
      </c>
      <c r="X509" s="11" t="s">
        <v>235</v>
      </c>
      <c r="Y509" s="11" t="n">
        <v>132</v>
      </c>
      <c r="Z509" s="11" t="s">
        <v>236</v>
      </c>
      <c r="AA509" s="11" t="n">
        <v>0</v>
      </c>
      <c r="AB509" s="11" t="n">
        <v>0</v>
      </c>
      <c r="AC509" s="11" t="n">
        <v>2</v>
      </c>
      <c r="AD509" s="11" t="s">
        <v>233</v>
      </c>
      <c r="AE509" s="11" t="s">
        <v>285</v>
      </c>
      <c r="AF509" s="11" t="s">
        <v>420</v>
      </c>
      <c r="AG509" s="11" t="n">
        <v>132</v>
      </c>
      <c r="AH509" s="11" t="s">
        <v>419</v>
      </c>
      <c r="AI509" s="11" t="n">
        <v>0</v>
      </c>
      <c r="AJ509" s="11" t="n">
        <v>0</v>
      </c>
      <c r="AK509" s="11" t="n">
        <v>3</v>
      </c>
      <c r="AL509" s="11" t="s">
        <v>233</v>
      </c>
      <c r="AM509" s="11" t="s">
        <v>237</v>
      </c>
      <c r="AN509" s="11"/>
      <c r="AO509" s="11" t="n">
        <v>132</v>
      </c>
      <c r="AP509" s="11" t="s">
        <v>364</v>
      </c>
      <c r="AQ509" s="11" t="n">
        <v>0</v>
      </c>
      <c r="AR509" s="11" t="n">
        <v>0</v>
      </c>
    </row>
    <row r="510" customFormat="false" ht="15.75" hidden="false" customHeight="false" outlineLevel="0" collapsed="false">
      <c r="A510" s="11" t="n">
        <v>94019623</v>
      </c>
      <c r="B510" s="11" t="s">
        <v>1521</v>
      </c>
      <c r="C510" s="11" t="n">
        <v>94019623</v>
      </c>
      <c r="D510" s="11" t="s">
        <v>1521</v>
      </c>
      <c r="E510" s="11" t="s">
        <v>957</v>
      </c>
      <c r="F510" s="11" t="s">
        <v>300</v>
      </c>
      <c r="G510" s="11" t="s">
        <v>321</v>
      </c>
      <c r="H510" s="11" t="s">
        <v>44</v>
      </c>
      <c r="I510" s="11" t="s">
        <v>257</v>
      </c>
      <c r="J510" s="11" t="s">
        <v>313</v>
      </c>
      <c r="K510" s="11" t="n">
        <v>345</v>
      </c>
      <c r="L510" s="11"/>
      <c r="M510" s="11"/>
      <c r="N510" s="11"/>
      <c r="O510" s="43" t="n">
        <v>43230</v>
      </c>
      <c r="P510" s="11" t="s">
        <v>231</v>
      </c>
      <c r="Q510" s="11" t="n">
        <v>709784628</v>
      </c>
      <c r="R510" s="11" t="n">
        <v>57670</v>
      </c>
      <c r="S510" s="11" t="s">
        <v>1522</v>
      </c>
      <c r="T510" s="11"/>
      <c r="U510" s="11" t="n">
        <v>1</v>
      </c>
      <c r="V510" s="11" t="s">
        <v>233</v>
      </c>
      <c r="W510" s="11" t="s">
        <v>1521</v>
      </c>
      <c r="X510" s="11" t="s">
        <v>235</v>
      </c>
      <c r="Y510" s="11" t="n">
        <v>115</v>
      </c>
      <c r="Z510" s="11" t="s">
        <v>236</v>
      </c>
      <c r="AA510" s="11" t="n">
        <v>0</v>
      </c>
      <c r="AB510" s="11" t="n">
        <v>0</v>
      </c>
      <c r="AC510" s="11" t="n">
        <v>2</v>
      </c>
      <c r="AD510" s="11" t="s">
        <v>233</v>
      </c>
      <c r="AE510" s="11" t="s">
        <v>285</v>
      </c>
      <c r="AF510" s="11" t="s">
        <v>235</v>
      </c>
      <c r="AG510" s="11" t="n">
        <v>115</v>
      </c>
      <c r="AH510" s="11" t="s">
        <v>236</v>
      </c>
      <c r="AI510" s="11" t="n">
        <v>0</v>
      </c>
      <c r="AJ510" s="11" t="n">
        <v>0</v>
      </c>
      <c r="AK510" s="11" t="n">
        <v>3</v>
      </c>
      <c r="AL510" s="11" t="s">
        <v>233</v>
      </c>
      <c r="AM510" s="11" t="s">
        <v>237</v>
      </c>
      <c r="AN510" s="11" t="s">
        <v>235</v>
      </c>
      <c r="AO510" s="11" t="n">
        <v>115</v>
      </c>
      <c r="AP510" s="11" t="s">
        <v>236</v>
      </c>
      <c r="AQ510" s="11" t="n">
        <v>0</v>
      </c>
      <c r="AR510" s="11" t="n">
        <v>0</v>
      </c>
    </row>
    <row r="511" customFormat="false" ht="15.75" hidden="false" customHeight="false" outlineLevel="0" collapsed="false">
      <c r="A511" s="11" t="n">
        <v>94019597</v>
      </c>
      <c r="B511" s="11" t="s">
        <v>1523</v>
      </c>
      <c r="C511" s="11" t="n">
        <v>94019597</v>
      </c>
      <c r="D511" s="11" t="s">
        <v>1523</v>
      </c>
      <c r="E511" s="11" t="s">
        <v>333</v>
      </c>
      <c r="F511" s="11" t="s">
        <v>308</v>
      </c>
      <c r="G511" s="11" t="s">
        <v>325</v>
      </c>
      <c r="H511" s="11" t="s">
        <v>51</v>
      </c>
      <c r="I511" s="11" t="s">
        <v>281</v>
      </c>
      <c r="J511" s="11" t="s">
        <v>321</v>
      </c>
      <c r="K511" s="11" t="n">
        <v>345</v>
      </c>
      <c r="L511" s="11"/>
      <c r="M511" s="11"/>
      <c r="N511" s="11"/>
      <c r="O511" s="43" t="n">
        <v>43000</v>
      </c>
      <c r="P511" s="11" t="s">
        <v>231</v>
      </c>
      <c r="Q511" s="11" t="n">
        <v>623210623</v>
      </c>
      <c r="R511" s="11" t="n">
        <v>29690</v>
      </c>
      <c r="S511" s="11" t="s">
        <v>1524</v>
      </c>
      <c r="T511" s="11"/>
      <c r="U511" s="11" t="n">
        <v>1</v>
      </c>
      <c r="V511" s="11" t="s">
        <v>233</v>
      </c>
      <c r="W511" s="11" t="s">
        <v>1523</v>
      </c>
      <c r="X511" s="11" t="s">
        <v>235</v>
      </c>
      <c r="Y511" s="11" t="n">
        <v>115</v>
      </c>
      <c r="Z511" s="11" t="s">
        <v>236</v>
      </c>
      <c r="AA511" s="11" t="n">
        <v>0</v>
      </c>
      <c r="AB511" s="11" t="n">
        <v>0</v>
      </c>
      <c r="AC511" s="11" t="n">
        <v>2</v>
      </c>
      <c r="AD511" s="11" t="s">
        <v>233</v>
      </c>
      <c r="AE511" s="11" t="s">
        <v>285</v>
      </c>
      <c r="AF511" s="11" t="s">
        <v>235</v>
      </c>
      <c r="AG511" s="11" t="n">
        <v>115</v>
      </c>
      <c r="AH511" s="11" t="s">
        <v>236</v>
      </c>
      <c r="AI511" s="11" t="n">
        <v>0</v>
      </c>
      <c r="AJ511" s="11" t="n">
        <v>0</v>
      </c>
      <c r="AK511" s="11" t="n">
        <v>3</v>
      </c>
      <c r="AL511" s="11" t="s">
        <v>233</v>
      </c>
      <c r="AM511" s="11" t="s">
        <v>237</v>
      </c>
      <c r="AN511" s="11" t="s">
        <v>235</v>
      </c>
      <c r="AO511" s="11" t="n">
        <v>115</v>
      </c>
      <c r="AP511" s="11" t="s">
        <v>236</v>
      </c>
      <c r="AQ511" s="11" t="n">
        <v>0</v>
      </c>
      <c r="AR511" s="11" t="n">
        <v>0</v>
      </c>
    </row>
    <row r="512" customFormat="false" ht="15.75" hidden="false" customHeight="false" outlineLevel="0" collapsed="false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</row>
    <row r="513" customFormat="false" ht="15.75" hidden="false" customHeight="false" outlineLevel="0" collapsed="false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</row>
    <row r="514" customFormat="false" ht="15.75" hidden="false" customHeight="false" outlineLevel="0" collapsed="false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</row>
    <row r="515" customFormat="false" ht="15.75" hidden="false" customHeight="false" outlineLevel="0" collapsed="false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</row>
    <row r="516" customFormat="false" ht="15.75" hidden="false" customHeight="false" outlineLevel="0" collapsed="false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</row>
    <row r="517" customFormat="false" ht="15.75" hidden="false" customHeight="false" outlineLevel="0" collapsed="false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</row>
    <row r="518" customFormat="false" ht="15.75" hidden="false" customHeight="false" outlineLevel="0" collapsed="false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</row>
    <row r="519" customFormat="false" ht="15.75" hidden="false" customHeight="false" outlineLevel="0" collapsed="false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</row>
    <row r="520" customFormat="false" ht="15.75" hidden="false" customHeight="false" outlineLevel="0" collapsed="false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</row>
    <row r="521" customFormat="false" ht="15.75" hidden="false" customHeight="false" outlineLevel="0" collapsed="false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</row>
    <row r="522" customFormat="false" ht="15.75" hidden="false" customHeight="false" outlineLevel="0" collapsed="false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</row>
    <row r="523" customFormat="false" ht="15.75" hidden="false" customHeight="false" outlineLevel="0" collapsed="false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</row>
    <row r="524" customFormat="false" ht="15.75" hidden="false" customHeight="false" outlineLevel="0" collapsed="false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</row>
    <row r="525" customFormat="false" ht="15.75" hidden="false" customHeight="false" outlineLevel="0" collapsed="false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</row>
    <row r="526" customFormat="false" ht="15.75" hidden="false" customHeight="false" outlineLevel="0" collapsed="false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</row>
    <row r="527" customFormat="false" ht="15.75" hidden="false" customHeight="false" outlineLevel="0" collapsed="false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</row>
    <row r="528" customFormat="false" ht="15.75" hidden="false" customHeight="false" outlineLevel="0" collapsed="false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</row>
    <row r="529" customFormat="false" ht="15.75" hidden="false" customHeight="false" outlineLevel="0" collapsed="false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</row>
    <row r="530" customFormat="false" ht="15.75" hidden="false" customHeight="false" outlineLevel="0" collapsed="false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</row>
    <row r="531" customFormat="false" ht="15.75" hidden="false" customHeight="false" outlineLevel="0" collapsed="false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</row>
    <row r="532" customFormat="false" ht="15.75" hidden="false" customHeight="false" outlineLevel="0" collapsed="false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</row>
    <row r="533" customFormat="false" ht="15.75" hidden="false" customHeight="false" outlineLevel="0" collapsed="false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</row>
    <row r="534" customFormat="false" ht="15.75" hidden="false" customHeight="false" outlineLevel="0" collapsed="false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</row>
    <row r="535" customFormat="false" ht="15.75" hidden="false" customHeight="false" outlineLevel="0" collapsed="false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</row>
    <row r="536" customFormat="false" ht="15.75" hidden="false" customHeight="false" outlineLevel="0" collapsed="false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</row>
    <row r="537" customFormat="false" ht="15.75" hidden="false" customHeight="false" outlineLevel="0" collapsed="false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</row>
    <row r="538" customFormat="false" ht="15.75" hidden="false" customHeight="false" outlineLevel="0" collapsed="false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</row>
    <row r="539" customFormat="false" ht="15.75" hidden="false" customHeight="false" outlineLevel="0" collapsed="false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</row>
    <row r="540" customFormat="false" ht="15.75" hidden="false" customHeight="false" outlineLevel="0" collapsed="false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</row>
    <row r="541" customFormat="false" ht="15.75" hidden="false" customHeight="false" outlineLevel="0" collapsed="false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</row>
    <row r="542" customFormat="false" ht="15.75" hidden="false" customHeight="false" outlineLevel="0" collapsed="false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</row>
    <row r="543" customFormat="false" ht="15.75" hidden="false" customHeight="false" outlineLevel="0" collapsed="false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</row>
    <row r="544" customFormat="false" ht="15.75" hidden="false" customHeight="false" outlineLevel="0" collapsed="false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</row>
    <row r="545" customFormat="false" ht="15.75" hidden="false" customHeight="false" outlineLevel="0" collapsed="false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</row>
    <row r="546" customFormat="false" ht="15.75" hidden="false" customHeight="false" outlineLevel="0" collapsed="false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</row>
    <row r="547" customFormat="false" ht="15.75" hidden="false" customHeight="false" outlineLevel="0" collapsed="false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</row>
    <row r="548" customFormat="false" ht="15.75" hidden="false" customHeight="false" outlineLevel="0" collapsed="false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</row>
    <row r="549" customFormat="false" ht="15.75" hidden="false" customHeight="false" outlineLevel="0" collapsed="false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</row>
    <row r="550" customFormat="false" ht="15.75" hidden="false" customHeight="false" outlineLevel="0" collapsed="false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</row>
    <row r="551" customFormat="false" ht="15.75" hidden="false" customHeight="false" outlineLevel="0" collapsed="false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</row>
    <row r="552" customFormat="false" ht="15.75" hidden="false" customHeight="false" outlineLevel="0" collapsed="false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</row>
    <row r="553" customFormat="false" ht="15.75" hidden="false" customHeight="false" outlineLevel="0" collapsed="false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</row>
    <row r="554" customFormat="false" ht="15.75" hidden="false" customHeight="false" outlineLevel="0" collapsed="false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</row>
    <row r="555" customFormat="false" ht="15.75" hidden="false" customHeight="false" outlineLevel="0" collapsed="false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</row>
    <row r="556" customFormat="false" ht="15.75" hidden="false" customHeight="false" outlineLevel="0" collapsed="false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</row>
    <row r="557" customFormat="false" ht="15.75" hidden="false" customHeight="false" outlineLevel="0" collapsed="false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</row>
    <row r="558" customFormat="false" ht="15.75" hidden="false" customHeight="false" outlineLevel="0" collapsed="false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</row>
    <row r="559" customFormat="false" ht="15.75" hidden="false" customHeight="false" outlineLevel="0" collapsed="false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</row>
    <row r="560" customFormat="false" ht="15.75" hidden="false" customHeight="false" outlineLevel="0" collapsed="false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</row>
    <row r="561" customFormat="false" ht="15.75" hidden="false" customHeight="false" outlineLevel="0" collapsed="false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</row>
    <row r="562" customFormat="false" ht="15.75" hidden="false" customHeight="false" outlineLevel="0" collapsed="false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</row>
    <row r="563" customFormat="false" ht="15.75" hidden="false" customHeight="false" outlineLevel="0" collapsed="false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</row>
    <row r="564" customFormat="false" ht="15.75" hidden="false" customHeight="false" outlineLevel="0" collapsed="false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</row>
    <row r="565" customFormat="false" ht="15.75" hidden="false" customHeight="false" outlineLevel="0" collapsed="false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</row>
    <row r="566" customFormat="false" ht="15.75" hidden="false" customHeight="false" outlineLevel="0" collapsed="false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</row>
    <row r="567" customFormat="false" ht="15.75" hidden="false" customHeight="false" outlineLevel="0" collapsed="false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</row>
    <row r="568" customFormat="false" ht="15.75" hidden="false" customHeight="false" outlineLevel="0" collapsed="false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</row>
    <row r="569" customFormat="false" ht="15.75" hidden="false" customHeight="false" outlineLevel="0" collapsed="false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</row>
    <row r="570" customFormat="false" ht="15.75" hidden="false" customHeight="false" outlineLevel="0" collapsed="false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</row>
    <row r="571" customFormat="false" ht="15.75" hidden="false" customHeight="false" outlineLevel="0" collapsed="false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</row>
    <row r="572" customFormat="false" ht="15.75" hidden="false" customHeight="false" outlineLevel="0" collapsed="false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</row>
    <row r="573" customFormat="false" ht="15.75" hidden="false" customHeight="false" outlineLevel="0" collapsed="false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</row>
    <row r="574" customFormat="false" ht="15.75" hidden="false" customHeight="false" outlineLevel="0" collapsed="false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</row>
    <row r="575" customFormat="false" ht="15.75" hidden="false" customHeight="false" outlineLevel="0" collapsed="false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</row>
    <row r="576" customFormat="false" ht="15.75" hidden="false" customHeight="false" outlineLevel="0" collapsed="false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</row>
    <row r="577" customFormat="false" ht="15.75" hidden="false" customHeight="false" outlineLevel="0" collapsed="false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</row>
    <row r="578" customFormat="false" ht="15.75" hidden="false" customHeight="false" outlineLevel="0" collapsed="false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</row>
    <row r="579" customFormat="false" ht="15.75" hidden="false" customHeight="false" outlineLevel="0" collapsed="false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</row>
    <row r="580" customFormat="false" ht="15.75" hidden="false" customHeight="false" outlineLevel="0" collapsed="false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</row>
    <row r="581" customFormat="false" ht="15.75" hidden="false" customHeight="false" outlineLevel="0" collapsed="false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</row>
    <row r="582" customFormat="false" ht="15.75" hidden="false" customHeight="false" outlineLevel="0" collapsed="false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</row>
    <row r="583" customFormat="false" ht="15.75" hidden="false" customHeight="false" outlineLevel="0" collapsed="false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</row>
    <row r="584" customFormat="false" ht="15.75" hidden="false" customHeight="false" outlineLevel="0" collapsed="false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</row>
    <row r="585" customFormat="false" ht="15.75" hidden="false" customHeight="false" outlineLevel="0" collapsed="false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</row>
    <row r="586" customFormat="false" ht="15.75" hidden="false" customHeight="false" outlineLevel="0" collapsed="false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</row>
    <row r="587" customFormat="false" ht="15.75" hidden="false" customHeight="false" outlineLevel="0" collapsed="false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</row>
    <row r="588" customFormat="false" ht="15.75" hidden="false" customHeight="false" outlineLevel="0" collapsed="false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</row>
    <row r="589" customFormat="false" ht="15.75" hidden="false" customHeight="false" outlineLevel="0" collapsed="false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</row>
    <row r="590" customFormat="false" ht="15.75" hidden="false" customHeight="false" outlineLevel="0" collapsed="false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</row>
    <row r="591" customFormat="false" ht="15.75" hidden="false" customHeight="false" outlineLevel="0" collapsed="false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</row>
    <row r="592" customFormat="false" ht="15.75" hidden="false" customHeight="false" outlineLevel="0" collapsed="false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</row>
    <row r="593" customFormat="false" ht="15.75" hidden="false" customHeight="false" outlineLevel="0" collapsed="false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</row>
    <row r="594" customFormat="false" ht="15.75" hidden="false" customHeight="false" outlineLevel="0" collapsed="false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</row>
    <row r="595" customFormat="false" ht="15.75" hidden="false" customHeight="false" outlineLevel="0" collapsed="false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</row>
    <row r="596" customFormat="false" ht="15.75" hidden="false" customHeight="false" outlineLevel="0" collapsed="false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</row>
    <row r="597" customFormat="false" ht="15.75" hidden="false" customHeight="false" outlineLevel="0" collapsed="false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</row>
    <row r="598" customFormat="false" ht="15.75" hidden="false" customHeight="false" outlineLevel="0" collapsed="false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</row>
    <row r="599" customFormat="false" ht="15.75" hidden="false" customHeight="false" outlineLevel="0" collapsed="false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</row>
    <row r="600" customFormat="false" ht="15.75" hidden="false" customHeight="false" outlineLevel="0" collapsed="false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</row>
    <row r="601" customFormat="false" ht="15.75" hidden="false" customHeight="false" outlineLevel="0" collapsed="false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</row>
    <row r="602" customFormat="false" ht="15.75" hidden="false" customHeight="false" outlineLevel="0" collapsed="false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</row>
    <row r="603" customFormat="false" ht="15.75" hidden="false" customHeight="false" outlineLevel="0" collapsed="false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</row>
    <row r="604" customFormat="false" ht="15.75" hidden="false" customHeight="false" outlineLevel="0" collapsed="false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</row>
    <row r="605" customFormat="false" ht="15.75" hidden="false" customHeight="false" outlineLevel="0" collapsed="false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</row>
    <row r="606" customFormat="false" ht="15.75" hidden="false" customHeight="false" outlineLevel="0" collapsed="false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</row>
    <row r="607" customFormat="false" ht="15.75" hidden="false" customHeight="false" outlineLevel="0" collapsed="false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</row>
    <row r="608" customFormat="false" ht="15.75" hidden="false" customHeight="false" outlineLevel="0" collapsed="false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</row>
    <row r="609" customFormat="false" ht="15.75" hidden="false" customHeight="false" outlineLevel="0" collapsed="false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</row>
    <row r="610" customFormat="false" ht="15.75" hidden="false" customHeight="false" outlineLevel="0" collapsed="false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</row>
    <row r="611" customFormat="false" ht="15.75" hidden="false" customHeight="false" outlineLevel="0" collapsed="false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</row>
    <row r="612" customFormat="false" ht="15.75" hidden="false" customHeight="false" outlineLevel="0" collapsed="false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</row>
    <row r="613" customFormat="false" ht="15.75" hidden="false" customHeight="false" outlineLevel="0" collapsed="false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</row>
    <row r="614" customFormat="false" ht="15.75" hidden="false" customHeight="false" outlineLevel="0" collapsed="false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</row>
    <row r="615" customFormat="false" ht="15.75" hidden="false" customHeight="false" outlineLevel="0" collapsed="false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</row>
    <row r="616" customFormat="false" ht="15.75" hidden="false" customHeight="false" outlineLevel="0" collapsed="false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</row>
    <row r="617" customFormat="false" ht="15.75" hidden="false" customHeight="false" outlineLevel="0" collapsed="false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</row>
    <row r="618" customFormat="false" ht="15.75" hidden="false" customHeight="false" outlineLevel="0" collapsed="false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</row>
    <row r="619" customFormat="false" ht="15.75" hidden="false" customHeight="false" outlineLevel="0" collapsed="false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</row>
    <row r="620" customFormat="false" ht="15.75" hidden="false" customHeight="false" outlineLevel="0" collapsed="false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</row>
    <row r="621" customFormat="false" ht="15.75" hidden="false" customHeight="false" outlineLevel="0" collapsed="false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</row>
    <row r="622" customFormat="false" ht="15.75" hidden="false" customHeight="false" outlineLevel="0" collapsed="false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</row>
    <row r="623" customFormat="false" ht="15.75" hidden="false" customHeight="false" outlineLevel="0" collapsed="false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</row>
    <row r="624" customFormat="false" ht="15.75" hidden="false" customHeight="false" outlineLevel="0" collapsed="false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</row>
    <row r="625" customFormat="false" ht="15.75" hidden="false" customHeight="false" outlineLevel="0" collapsed="false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</row>
    <row r="626" customFormat="false" ht="15.75" hidden="false" customHeight="false" outlineLevel="0" collapsed="false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</row>
    <row r="627" customFormat="false" ht="15.75" hidden="false" customHeight="false" outlineLevel="0" collapsed="false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</row>
    <row r="628" customFormat="false" ht="15.75" hidden="false" customHeight="false" outlineLevel="0" collapsed="false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</row>
    <row r="629" customFormat="false" ht="15.75" hidden="false" customHeight="false" outlineLevel="0" collapsed="false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</row>
    <row r="630" customFormat="false" ht="15.75" hidden="false" customHeight="false" outlineLevel="0" collapsed="false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</row>
    <row r="631" customFormat="false" ht="15.75" hidden="false" customHeight="false" outlineLevel="0" collapsed="false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</row>
    <row r="632" customFormat="false" ht="15.75" hidden="false" customHeight="false" outlineLevel="0" collapsed="false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</row>
    <row r="633" customFormat="false" ht="15.75" hidden="false" customHeight="false" outlineLevel="0" collapsed="false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</row>
    <row r="634" customFormat="false" ht="15.75" hidden="false" customHeight="false" outlineLevel="0" collapsed="false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</row>
    <row r="635" customFormat="false" ht="15.75" hidden="false" customHeight="false" outlineLevel="0" collapsed="false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</row>
    <row r="636" customFormat="false" ht="15.75" hidden="false" customHeight="false" outlineLevel="0" collapsed="false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</row>
    <row r="637" customFormat="false" ht="15.75" hidden="false" customHeight="false" outlineLevel="0" collapsed="false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</row>
    <row r="638" customFormat="false" ht="15.75" hidden="false" customHeight="false" outlineLevel="0" collapsed="false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</row>
    <row r="639" customFormat="false" ht="15.75" hidden="false" customHeight="false" outlineLevel="0" collapsed="false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</row>
    <row r="640" customFormat="false" ht="15.75" hidden="false" customHeight="false" outlineLevel="0" collapsed="false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</row>
    <row r="641" customFormat="false" ht="15.75" hidden="false" customHeight="false" outlineLevel="0" collapsed="false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</row>
    <row r="642" customFormat="false" ht="15.75" hidden="false" customHeight="false" outlineLevel="0" collapsed="false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</row>
    <row r="643" customFormat="false" ht="15.75" hidden="false" customHeight="false" outlineLevel="0" collapsed="false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</row>
    <row r="644" customFormat="false" ht="15.75" hidden="false" customHeight="false" outlineLevel="0" collapsed="false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</row>
    <row r="645" customFormat="false" ht="15.75" hidden="false" customHeight="false" outlineLevel="0" collapsed="false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</row>
    <row r="646" customFormat="false" ht="15.75" hidden="false" customHeight="false" outlineLevel="0" collapsed="false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</row>
    <row r="647" customFormat="false" ht="15.75" hidden="false" customHeight="false" outlineLevel="0" collapsed="false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</row>
    <row r="648" customFormat="false" ht="15.75" hidden="false" customHeight="false" outlineLevel="0" collapsed="false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</row>
    <row r="649" customFormat="false" ht="15.75" hidden="false" customHeight="false" outlineLevel="0" collapsed="false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</row>
    <row r="650" customFormat="false" ht="15.75" hidden="false" customHeight="false" outlineLevel="0" collapsed="false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</row>
    <row r="651" customFormat="false" ht="15.75" hidden="false" customHeight="false" outlineLevel="0" collapsed="false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</row>
    <row r="652" customFormat="false" ht="15.75" hidden="false" customHeight="false" outlineLevel="0" collapsed="false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</row>
    <row r="653" customFormat="false" ht="15.75" hidden="false" customHeight="false" outlineLevel="0" collapsed="false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</row>
    <row r="654" customFormat="false" ht="15.75" hidden="false" customHeight="false" outlineLevel="0" collapsed="false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</row>
    <row r="655" customFormat="false" ht="15.75" hidden="false" customHeight="false" outlineLevel="0" collapsed="false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</row>
    <row r="656" customFormat="false" ht="15.75" hidden="false" customHeight="false" outlineLevel="0" collapsed="false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</row>
    <row r="657" customFormat="false" ht="15.75" hidden="false" customHeight="false" outlineLevel="0" collapsed="false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</row>
    <row r="658" customFormat="false" ht="15.75" hidden="false" customHeight="false" outlineLevel="0" collapsed="false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</row>
    <row r="659" customFormat="false" ht="15.75" hidden="false" customHeight="false" outlineLevel="0" collapsed="false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</row>
    <row r="660" customFormat="false" ht="15.75" hidden="false" customHeight="false" outlineLevel="0" collapsed="false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</row>
    <row r="661" customFormat="false" ht="15.75" hidden="false" customHeight="false" outlineLevel="0" collapsed="false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</row>
    <row r="662" customFormat="false" ht="15.75" hidden="false" customHeight="false" outlineLevel="0" collapsed="false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</row>
    <row r="663" customFormat="false" ht="15.75" hidden="false" customHeight="false" outlineLevel="0" collapsed="false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</row>
    <row r="664" customFormat="false" ht="15.75" hidden="false" customHeight="false" outlineLevel="0" collapsed="false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</row>
    <row r="665" customFormat="false" ht="15.75" hidden="false" customHeight="false" outlineLevel="0" collapsed="false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</row>
    <row r="666" customFormat="false" ht="15.75" hidden="false" customHeight="false" outlineLevel="0" collapsed="false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</row>
    <row r="667" customFormat="false" ht="15.75" hidden="false" customHeight="false" outlineLevel="0" collapsed="false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</row>
    <row r="668" customFormat="false" ht="15.75" hidden="false" customHeight="false" outlineLevel="0" collapsed="false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</row>
    <row r="669" customFormat="false" ht="15.75" hidden="false" customHeight="false" outlineLevel="0" collapsed="false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</row>
    <row r="670" customFormat="false" ht="15.75" hidden="false" customHeight="false" outlineLevel="0" collapsed="false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</row>
    <row r="671" customFormat="false" ht="15.75" hidden="false" customHeight="false" outlineLevel="0" collapsed="false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</row>
    <row r="672" customFormat="false" ht="15.75" hidden="false" customHeight="false" outlineLevel="0" collapsed="false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</row>
    <row r="673" customFormat="false" ht="15.75" hidden="false" customHeight="false" outlineLevel="0" collapsed="false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</row>
    <row r="674" customFormat="false" ht="15.75" hidden="false" customHeight="false" outlineLevel="0" collapsed="false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</row>
    <row r="675" customFormat="false" ht="15.75" hidden="false" customHeight="false" outlineLevel="0" collapsed="false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</row>
    <row r="676" customFormat="false" ht="15.75" hidden="false" customHeight="false" outlineLevel="0" collapsed="false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</row>
    <row r="677" customFormat="false" ht="15.75" hidden="false" customHeight="false" outlineLevel="0" collapsed="false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</row>
    <row r="678" customFormat="false" ht="15.75" hidden="false" customHeight="false" outlineLevel="0" collapsed="false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</row>
    <row r="679" customFormat="false" ht="15.75" hidden="false" customHeight="false" outlineLevel="0" collapsed="false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</row>
    <row r="680" customFormat="false" ht="15.75" hidden="false" customHeight="false" outlineLevel="0" collapsed="false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</row>
    <row r="681" customFormat="false" ht="15.75" hidden="false" customHeight="false" outlineLevel="0" collapsed="false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</row>
    <row r="682" customFormat="false" ht="15.75" hidden="false" customHeight="false" outlineLevel="0" collapsed="false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</row>
    <row r="683" customFormat="false" ht="15.75" hidden="false" customHeight="false" outlineLevel="0" collapsed="false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</row>
    <row r="684" customFormat="false" ht="15.75" hidden="false" customHeight="false" outlineLevel="0" collapsed="false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</row>
    <row r="685" customFormat="false" ht="15.75" hidden="false" customHeight="false" outlineLevel="0" collapsed="false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</row>
    <row r="686" customFormat="false" ht="15.75" hidden="false" customHeight="false" outlineLevel="0" collapsed="false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</row>
    <row r="687" customFormat="false" ht="15.75" hidden="false" customHeight="false" outlineLevel="0" collapsed="false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</row>
    <row r="688" customFormat="false" ht="15.75" hidden="false" customHeight="false" outlineLevel="0" collapsed="false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</row>
    <row r="689" customFormat="false" ht="15.75" hidden="false" customHeight="false" outlineLevel="0" collapsed="false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</row>
    <row r="690" customFormat="false" ht="15.75" hidden="false" customHeight="false" outlineLevel="0" collapsed="false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</row>
    <row r="691" customFormat="false" ht="15.75" hidden="false" customHeight="false" outlineLevel="0" collapsed="false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</row>
    <row r="692" customFormat="false" ht="15.75" hidden="false" customHeight="false" outlineLevel="0" collapsed="false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</row>
    <row r="693" customFormat="false" ht="15.75" hidden="false" customHeight="false" outlineLevel="0" collapsed="false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</row>
    <row r="694" customFormat="false" ht="15.75" hidden="false" customHeight="false" outlineLevel="0" collapsed="false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</row>
    <row r="695" customFormat="false" ht="15.75" hidden="false" customHeight="false" outlineLevel="0" collapsed="false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</row>
    <row r="696" customFormat="false" ht="15.75" hidden="false" customHeight="false" outlineLevel="0" collapsed="false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</row>
    <row r="697" customFormat="false" ht="15.75" hidden="false" customHeight="false" outlineLevel="0" collapsed="false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</row>
    <row r="698" customFormat="false" ht="15.75" hidden="false" customHeight="false" outlineLevel="0" collapsed="false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</row>
    <row r="699" customFormat="false" ht="15.75" hidden="false" customHeight="false" outlineLevel="0" collapsed="false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</row>
    <row r="700" customFormat="false" ht="15.75" hidden="false" customHeight="false" outlineLevel="0" collapsed="false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</row>
    <row r="701" customFormat="false" ht="15.75" hidden="false" customHeight="false" outlineLevel="0" collapsed="false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</row>
    <row r="702" customFormat="false" ht="15.75" hidden="false" customHeight="false" outlineLevel="0" collapsed="false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</row>
    <row r="703" customFormat="false" ht="15.75" hidden="false" customHeight="false" outlineLevel="0" collapsed="false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</row>
    <row r="704" customFormat="false" ht="15.75" hidden="false" customHeight="false" outlineLevel="0" collapsed="false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</row>
    <row r="705" customFormat="false" ht="15.75" hidden="false" customHeight="false" outlineLevel="0" collapsed="false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</row>
    <row r="706" customFormat="false" ht="15.75" hidden="false" customHeight="false" outlineLevel="0" collapsed="false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</row>
    <row r="707" customFormat="false" ht="15.75" hidden="false" customHeight="false" outlineLevel="0" collapsed="false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</row>
    <row r="708" customFormat="false" ht="15.75" hidden="false" customHeight="false" outlineLevel="0" collapsed="false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</row>
    <row r="709" customFormat="false" ht="15.75" hidden="false" customHeight="false" outlineLevel="0" collapsed="false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</row>
    <row r="710" customFormat="false" ht="15.75" hidden="false" customHeight="false" outlineLevel="0" collapsed="false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</row>
    <row r="711" customFormat="false" ht="15.75" hidden="false" customHeight="false" outlineLevel="0" collapsed="false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</row>
    <row r="712" customFormat="false" ht="15.75" hidden="false" customHeight="false" outlineLevel="0" collapsed="false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</row>
    <row r="713" customFormat="false" ht="15.75" hidden="false" customHeight="false" outlineLevel="0" collapsed="false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</row>
    <row r="714" customFormat="false" ht="15.75" hidden="false" customHeight="false" outlineLevel="0" collapsed="false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</row>
    <row r="715" customFormat="false" ht="15.75" hidden="false" customHeight="false" outlineLevel="0" collapsed="false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</row>
    <row r="716" customFormat="false" ht="15.75" hidden="false" customHeight="false" outlineLevel="0" collapsed="false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</row>
    <row r="717" customFormat="false" ht="15.75" hidden="false" customHeight="false" outlineLevel="0" collapsed="false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</row>
    <row r="718" customFormat="false" ht="15.75" hidden="false" customHeight="false" outlineLevel="0" collapsed="false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</row>
    <row r="719" customFormat="false" ht="15.75" hidden="false" customHeight="false" outlineLevel="0" collapsed="false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</row>
    <row r="720" customFormat="false" ht="15.75" hidden="false" customHeight="false" outlineLevel="0" collapsed="false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</row>
    <row r="721" customFormat="false" ht="15.75" hidden="false" customHeight="false" outlineLevel="0" collapsed="false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</row>
    <row r="722" customFormat="false" ht="15.75" hidden="false" customHeight="false" outlineLevel="0" collapsed="false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</row>
    <row r="723" customFormat="false" ht="15.75" hidden="false" customHeight="false" outlineLevel="0" collapsed="false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</row>
    <row r="724" customFormat="false" ht="15.75" hidden="false" customHeight="false" outlineLevel="0" collapsed="false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</row>
    <row r="725" customFormat="false" ht="15.75" hidden="false" customHeight="false" outlineLevel="0" collapsed="false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</row>
    <row r="726" customFormat="false" ht="15.75" hidden="false" customHeight="false" outlineLevel="0" collapsed="false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</row>
    <row r="727" customFormat="false" ht="15.75" hidden="false" customHeight="false" outlineLevel="0" collapsed="false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</row>
    <row r="728" customFormat="false" ht="15.75" hidden="false" customHeight="false" outlineLevel="0" collapsed="false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</row>
    <row r="729" customFormat="false" ht="15.75" hidden="false" customHeight="false" outlineLevel="0" collapsed="false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</row>
    <row r="730" customFormat="false" ht="15.75" hidden="false" customHeight="false" outlineLevel="0" collapsed="false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</row>
    <row r="731" customFormat="false" ht="15.75" hidden="false" customHeight="false" outlineLevel="0" collapsed="false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</row>
    <row r="732" customFormat="false" ht="15.75" hidden="false" customHeight="false" outlineLevel="0" collapsed="false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</row>
    <row r="733" customFormat="false" ht="15.75" hidden="false" customHeight="false" outlineLevel="0" collapsed="false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</row>
    <row r="734" customFormat="false" ht="15.75" hidden="false" customHeight="false" outlineLevel="0" collapsed="false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</row>
    <row r="735" customFormat="false" ht="15.75" hidden="false" customHeight="false" outlineLevel="0" collapsed="false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</row>
    <row r="736" customFormat="false" ht="15.75" hidden="false" customHeight="false" outlineLevel="0" collapsed="false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</row>
    <row r="737" customFormat="false" ht="15.75" hidden="false" customHeight="false" outlineLevel="0" collapsed="false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</row>
    <row r="738" customFormat="false" ht="15.75" hidden="false" customHeight="false" outlineLevel="0" collapsed="false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</row>
    <row r="739" customFormat="false" ht="15.75" hidden="false" customHeight="false" outlineLevel="0" collapsed="false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</row>
    <row r="740" customFormat="false" ht="15.75" hidden="false" customHeight="false" outlineLevel="0" collapsed="false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</row>
    <row r="741" customFormat="false" ht="15.75" hidden="false" customHeight="false" outlineLevel="0" collapsed="false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</row>
    <row r="742" customFormat="false" ht="15.75" hidden="false" customHeight="false" outlineLevel="0" collapsed="false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</row>
    <row r="743" customFormat="false" ht="15.75" hidden="false" customHeight="false" outlineLevel="0" collapsed="false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</row>
    <row r="744" customFormat="false" ht="15.75" hidden="false" customHeight="false" outlineLevel="0" collapsed="false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</row>
    <row r="745" customFormat="false" ht="15.75" hidden="false" customHeight="false" outlineLevel="0" collapsed="false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</row>
    <row r="746" customFormat="false" ht="15.75" hidden="false" customHeight="false" outlineLevel="0" collapsed="false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</row>
    <row r="747" customFormat="false" ht="15.75" hidden="false" customHeight="false" outlineLevel="0" collapsed="false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</row>
    <row r="748" customFormat="false" ht="15.75" hidden="false" customHeight="false" outlineLevel="0" collapsed="false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</row>
    <row r="749" customFormat="false" ht="15.75" hidden="false" customHeight="false" outlineLevel="0" collapsed="false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</row>
    <row r="750" customFormat="false" ht="15.75" hidden="false" customHeight="false" outlineLevel="0" collapsed="false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</row>
    <row r="751" customFormat="false" ht="15.75" hidden="false" customHeight="false" outlineLevel="0" collapsed="false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</row>
    <row r="752" customFormat="false" ht="15.75" hidden="false" customHeight="false" outlineLevel="0" collapsed="false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</row>
    <row r="753" customFormat="false" ht="15.75" hidden="false" customHeight="false" outlineLevel="0" collapsed="false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</row>
    <row r="754" customFormat="false" ht="15.75" hidden="false" customHeight="false" outlineLevel="0" collapsed="false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</row>
    <row r="755" customFormat="false" ht="15.75" hidden="false" customHeight="false" outlineLevel="0" collapsed="false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</row>
    <row r="756" customFormat="false" ht="15.75" hidden="false" customHeight="false" outlineLevel="0" collapsed="false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</row>
    <row r="757" customFormat="false" ht="15.75" hidden="false" customHeight="false" outlineLevel="0" collapsed="false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</row>
    <row r="758" customFormat="false" ht="15.75" hidden="false" customHeight="false" outlineLevel="0" collapsed="false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</row>
    <row r="759" customFormat="false" ht="15.75" hidden="false" customHeight="false" outlineLevel="0" collapsed="false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</row>
    <row r="760" customFormat="false" ht="15.75" hidden="false" customHeight="false" outlineLevel="0" collapsed="false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</row>
    <row r="761" customFormat="false" ht="15.75" hidden="false" customHeight="false" outlineLevel="0" collapsed="false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</row>
    <row r="762" customFormat="false" ht="15.75" hidden="false" customHeight="false" outlineLevel="0" collapsed="false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</row>
    <row r="763" customFormat="false" ht="15.75" hidden="false" customHeight="false" outlineLevel="0" collapsed="false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</row>
    <row r="764" customFormat="false" ht="15.75" hidden="false" customHeight="false" outlineLevel="0" collapsed="false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</row>
    <row r="765" customFormat="false" ht="15.75" hidden="false" customHeight="false" outlineLevel="0" collapsed="false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</row>
    <row r="766" customFormat="false" ht="15.75" hidden="false" customHeight="false" outlineLevel="0" collapsed="false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</row>
    <row r="767" customFormat="false" ht="15.75" hidden="false" customHeight="false" outlineLevel="0" collapsed="false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</row>
    <row r="768" customFormat="false" ht="15.75" hidden="false" customHeight="false" outlineLevel="0" collapsed="false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</row>
    <row r="769" customFormat="false" ht="15.75" hidden="false" customHeight="false" outlineLevel="0" collapsed="false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</row>
    <row r="770" customFormat="false" ht="15.75" hidden="false" customHeight="false" outlineLevel="0" collapsed="false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</row>
    <row r="771" customFormat="false" ht="15.75" hidden="false" customHeight="false" outlineLevel="0" collapsed="false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</row>
    <row r="772" customFormat="false" ht="15.75" hidden="false" customHeight="false" outlineLevel="0" collapsed="false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</row>
    <row r="773" customFormat="false" ht="15.75" hidden="false" customHeight="false" outlineLevel="0" collapsed="false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</row>
    <row r="774" customFormat="false" ht="15.75" hidden="false" customHeight="false" outlineLevel="0" collapsed="false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</row>
    <row r="775" customFormat="false" ht="15.75" hidden="false" customHeight="false" outlineLevel="0" collapsed="false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</row>
    <row r="776" customFormat="false" ht="15.75" hidden="false" customHeight="false" outlineLevel="0" collapsed="false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</row>
    <row r="777" customFormat="false" ht="15.75" hidden="false" customHeight="false" outlineLevel="0" collapsed="false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</row>
    <row r="778" customFormat="false" ht="15.75" hidden="false" customHeight="false" outlineLevel="0" collapsed="false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</row>
    <row r="779" customFormat="false" ht="15.75" hidden="false" customHeight="false" outlineLevel="0" collapsed="false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</row>
    <row r="780" customFormat="false" ht="15.75" hidden="false" customHeight="false" outlineLevel="0" collapsed="false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</row>
    <row r="781" customFormat="false" ht="15.75" hidden="false" customHeight="false" outlineLevel="0" collapsed="false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</row>
    <row r="782" customFormat="false" ht="15.75" hidden="false" customHeight="false" outlineLevel="0" collapsed="false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</row>
    <row r="783" customFormat="false" ht="15.75" hidden="false" customHeight="false" outlineLevel="0" collapsed="false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</row>
    <row r="784" customFormat="false" ht="15.75" hidden="false" customHeight="false" outlineLevel="0" collapsed="false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</row>
    <row r="785" customFormat="false" ht="15.75" hidden="false" customHeight="false" outlineLevel="0" collapsed="false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</row>
    <row r="786" customFormat="false" ht="15.75" hidden="false" customHeight="false" outlineLevel="0" collapsed="false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</row>
    <row r="787" customFormat="false" ht="15.75" hidden="false" customHeight="false" outlineLevel="0" collapsed="false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</row>
    <row r="788" customFormat="false" ht="15.75" hidden="false" customHeight="false" outlineLevel="0" collapsed="false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</row>
    <row r="789" customFormat="false" ht="15.75" hidden="false" customHeight="false" outlineLevel="0" collapsed="false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</row>
    <row r="790" customFormat="false" ht="15.75" hidden="false" customHeight="false" outlineLevel="0" collapsed="false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</row>
    <row r="791" customFormat="false" ht="15.75" hidden="false" customHeight="false" outlineLevel="0" collapsed="false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</row>
    <row r="792" customFormat="false" ht="15.75" hidden="false" customHeight="false" outlineLevel="0" collapsed="false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</row>
    <row r="793" customFormat="false" ht="15.75" hidden="false" customHeight="false" outlineLevel="0" collapsed="false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</row>
    <row r="794" customFormat="false" ht="15.75" hidden="false" customHeight="false" outlineLevel="0" collapsed="false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</row>
    <row r="795" customFormat="false" ht="15.75" hidden="false" customHeight="false" outlineLevel="0" collapsed="false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</row>
    <row r="796" customFormat="false" ht="15.75" hidden="false" customHeight="false" outlineLevel="0" collapsed="false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</row>
    <row r="797" customFormat="false" ht="15.75" hidden="false" customHeight="false" outlineLevel="0" collapsed="false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</row>
    <row r="798" customFormat="false" ht="15.75" hidden="false" customHeight="false" outlineLevel="0" collapsed="false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</row>
    <row r="799" customFormat="false" ht="15.75" hidden="false" customHeight="false" outlineLevel="0" collapsed="false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</row>
    <row r="800" customFormat="false" ht="15.75" hidden="false" customHeight="false" outlineLevel="0" collapsed="false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</row>
    <row r="801" customFormat="false" ht="15.75" hidden="false" customHeight="false" outlineLevel="0" collapsed="false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</row>
    <row r="802" customFormat="false" ht="15.75" hidden="false" customHeight="false" outlineLevel="0" collapsed="false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</row>
    <row r="803" customFormat="false" ht="15.75" hidden="false" customHeight="false" outlineLevel="0" collapsed="false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</row>
    <row r="804" customFormat="false" ht="15.75" hidden="false" customHeight="false" outlineLevel="0" collapsed="false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</row>
    <row r="805" customFormat="false" ht="15.75" hidden="false" customHeight="false" outlineLevel="0" collapsed="false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</row>
    <row r="806" customFormat="false" ht="15.75" hidden="false" customHeight="false" outlineLevel="0" collapsed="false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</row>
    <row r="807" customFormat="false" ht="15.75" hidden="false" customHeight="false" outlineLevel="0" collapsed="false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</row>
    <row r="808" customFormat="false" ht="15.75" hidden="false" customHeight="false" outlineLevel="0" collapsed="false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</row>
    <row r="809" customFormat="false" ht="15.75" hidden="false" customHeight="false" outlineLevel="0" collapsed="false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</row>
    <row r="810" customFormat="false" ht="15.75" hidden="false" customHeight="false" outlineLevel="0" collapsed="false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</row>
    <row r="811" customFormat="false" ht="15.75" hidden="false" customHeight="false" outlineLevel="0" collapsed="false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</row>
    <row r="812" customFormat="false" ht="15.75" hidden="false" customHeight="false" outlineLevel="0" collapsed="false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</row>
    <row r="813" customFormat="false" ht="15.75" hidden="false" customHeight="false" outlineLevel="0" collapsed="false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</row>
    <row r="814" customFormat="false" ht="15.75" hidden="false" customHeight="false" outlineLevel="0" collapsed="false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</row>
    <row r="815" customFormat="false" ht="15.75" hidden="false" customHeight="false" outlineLevel="0" collapsed="false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</row>
    <row r="816" customFormat="false" ht="15.75" hidden="false" customHeight="false" outlineLevel="0" collapsed="false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</row>
    <row r="817" customFormat="false" ht="15.75" hidden="false" customHeight="false" outlineLevel="0" collapsed="false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</row>
    <row r="818" customFormat="false" ht="15.75" hidden="false" customHeight="false" outlineLevel="0" collapsed="false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</row>
    <row r="819" customFormat="false" ht="15.75" hidden="false" customHeight="false" outlineLevel="0" collapsed="false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</row>
    <row r="820" customFormat="false" ht="15.75" hidden="false" customHeight="false" outlineLevel="0" collapsed="false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</row>
    <row r="821" customFormat="false" ht="15.75" hidden="false" customHeight="false" outlineLevel="0" collapsed="false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</row>
    <row r="822" customFormat="false" ht="15.75" hidden="false" customHeight="false" outlineLevel="0" collapsed="false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</row>
    <row r="823" customFormat="false" ht="15.75" hidden="false" customHeight="false" outlineLevel="0" collapsed="false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</row>
    <row r="824" customFormat="false" ht="15.75" hidden="false" customHeight="false" outlineLevel="0" collapsed="false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</row>
    <row r="825" customFormat="false" ht="15.75" hidden="false" customHeight="false" outlineLevel="0" collapsed="false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</row>
    <row r="826" customFormat="false" ht="15.75" hidden="false" customHeight="false" outlineLevel="0" collapsed="false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</row>
    <row r="827" customFormat="false" ht="15.75" hidden="false" customHeight="false" outlineLevel="0" collapsed="false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</row>
    <row r="828" customFormat="false" ht="15.75" hidden="false" customHeight="false" outlineLevel="0" collapsed="false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</row>
    <row r="829" customFormat="false" ht="15.75" hidden="false" customHeight="false" outlineLevel="0" collapsed="false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</row>
    <row r="830" customFormat="false" ht="15.75" hidden="false" customHeight="false" outlineLevel="0" collapsed="false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</row>
    <row r="831" customFormat="false" ht="15.75" hidden="false" customHeight="false" outlineLevel="0" collapsed="false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</row>
    <row r="832" customFormat="false" ht="15.75" hidden="false" customHeight="false" outlineLevel="0" collapsed="false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</row>
    <row r="833" customFormat="false" ht="15.75" hidden="false" customHeight="false" outlineLevel="0" collapsed="false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</row>
    <row r="834" customFormat="false" ht="15.75" hidden="false" customHeight="false" outlineLevel="0" collapsed="false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</row>
    <row r="835" customFormat="false" ht="15.75" hidden="false" customHeight="false" outlineLevel="0" collapsed="false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</row>
    <row r="836" customFormat="false" ht="15.75" hidden="false" customHeight="false" outlineLevel="0" collapsed="false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</row>
    <row r="837" customFormat="false" ht="15.75" hidden="false" customHeight="false" outlineLevel="0" collapsed="false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</row>
    <row r="838" customFormat="false" ht="15.75" hidden="false" customHeight="false" outlineLevel="0" collapsed="false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</row>
    <row r="839" customFormat="false" ht="15.75" hidden="false" customHeight="false" outlineLevel="0" collapsed="false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</row>
    <row r="840" customFormat="false" ht="15.75" hidden="false" customHeight="false" outlineLevel="0" collapsed="false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</row>
    <row r="841" customFormat="false" ht="15.75" hidden="false" customHeight="false" outlineLevel="0" collapsed="false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</row>
    <row r="842" customFormat="false" ht="15.75" hidden="false" customHeight="false" outlineLevel="0" collapsed="false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</row>
    <row r="843" customFormat="false" ht="15.75" hidden="false" customHeight="false" outlineLevel="0" collapsed="false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</row>
    <row r="844" customFormat="false" ht="15.75" hidden="false" customHeight="false" outlineLevel="0" collapsed="false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</row>
    <row r="845" customFormat="false" ht="15.75" hidden="false" customHeight="false" outlineLevel="0" collapsed="false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</row>
    <row r="846" customFormat="false" ht="15.75" hidden="false" customHeight="false" outlineLevel="0" collapsed="false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</row>
    <row r="847" customFormat="false" ht="15.75" hidden="false" customHeight="false" outlineLevel="0" collapsed="false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</row>
    <row r="848" customFormat="false" ht="15.75" hidden="false" customHeight="false" outlineLevel="0" collapsed="false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</row>
    <row r="849" customFormat="false" ht="15.75" hidden="false" customHeight="false" outlineLevel="0" collapsed="false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</row>
    <row r="850" customFormat="false" ht="15.75" hidden="false" customHeight="false" outlineLevel="0" collapsed="false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</row>
    <row r="851" customFormat="false" ht="15.75" hidden="false" customHeight="false" outlineLevel="0" collapsed="false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</row>
    <row r="852" customFormat="false" ht="15.75" hidden="false" customHeight="false" outlineLevel="0" collapsed="false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</row>
    <row r="853" customFormat="false" ht="15.75" hidden="false" customHeight="false" outlineLevel="0" collapsed="false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</row>
    <row r="854" customFormat="false" ht="15.75" hidden="false" customHeight="false" outlineLevel="0" collapsed="false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</row>
    <row r="855" customFormat="false" ht="15.75" hidden="false" customHeight="false" outlineLevel="0" collapsed="false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</row>
    <row r="856" customFormat="false" ht="15.75" hidden="false" customHeight="false" outlineLevel="0" collapsed="false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</row>
    <row r="857" customFormat="false" ht="15.75" hidden="false" customHeight="false" outlineLevel="0" collapsed="false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</row>
    <row r="858" customFormat="false" ht="15.75" hidden="false" customHeight="false" outlineLevel="0" collapsed="false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</row>
    <row r="859" customFormat="false" ht="15.75" hidden="false" customHeight="false" outlineLevel="0" collapsed="false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</row>
    <row r="860" customFormat="false" ht="15.75" hidden="false" customHeight="false" outlineLevel="0" collapsed="false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</row>
    <row r="861" customFormat="false" ht="15.75" hidden="false" customHeight="false" outlineLevel="0" collapsed="false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</row>
    <row r="862" customFormat="false" ht="15.75" hidden="false" customHeight="false" outlineLevel="0" collapsed="false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</row>
    <row r="863" customFormat="false" ht="15.75" hidden="false" customHeight="false" outlineLevel="0" collapsed="false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</row>
    <row r="864" customFormat="false" ht="15.75" hidden="false" customHeight="false" outlineLevel="0" collapsed="false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</row>
    <row r="865" customFormat="false" ht="15.75" hidden="false" customHeight="false" outlineLevel="0" collapsed="false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</row>
    <row r="866" customFormat="false" ht="15.75" hidden="false" customHeight="false" outlineLevel="0" collapsed="false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</row>
    <row r="867" customFormat="false" ht="15.75" hidden="false" customHeight="false" outlineLevel="0" collapsed="false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</row>
    <row r="868" customFormat="false" ht="15.75" hidden="false" customHeight="false" outlineLevel="0" collapsed="false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</row>
    <row r="869" customFormat="false" ht="15.75" hidden="false" customHeight="false" outlineLevel="0" collapsed="false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</row>
    <row r="870" customFormat="false" ht="15.75" hidden="false" customHeight="false" outlineLevel="0" collapsed="false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</row>
    <row r="871" customFormat="false" ht="15.75" hidden="false" customHeight="false" outlineLevel="0" collapsed="false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</row>
    <row r="872" customFormat="false" ht="15.75" hidden="false" customHeight="false" outlineLevel="0" collapsed="false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</row>
    <row r="873" customFormat="false" ht="15.75" hidden="false" customHeight="false" outlineLevel="0" collapsed="false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</row>
    <row r="874" customFormat="false" ht="15.75" hidden="false" customHeight="false" outlineLevel="0" collapsed="false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</row>
    <row r="875" customFormat="false" ht="15.75" hidden="false" customHeight="false" outlineLevel="0" collapsed="false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</row>
    <row r="876" customFormat="false" ht="15.75" hidden="false" customHeight="false" outlineLevel="0" collapsed="false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</row>
    <row r="877" customFormat="false" ht="15.75" hidden="false" customHeight="false" outlineLevel="0" collapsed="false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</row>
    <row r="878" customFormat="false" ht="15.75" hidden="false" customHeight="false" outlineLevel="0" collapsed="false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</row>
    <row r="879" customFormat="false" ht="15.75" hidden="false" customHeight="false" outlineLevel="0" collapsed="false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</row>
    <row r="880" customFormat="false" ht="15.75" hidden="false" customHeight="false" outlineLevel="0" collapsed="false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</row>
    <row r="881" customFormat="false" ht="15.75" hidden="false" customHeight="false" outlineLevel="0" collapsed="false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</row>
    <row r="882" customFormat="false" ht="15.75" hidden="false" customHeight="false" outlineLevel="0" collapsed="false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</row>
    <row r="883" customFormat="false" ht="15.75" hidden="false" customHeight="false" outlineLevel="0" collapsed="false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</row>
    <row r="884" customFormat="false" ht="15.75" hidden="false" customHeight="false" outlineLevel="0" collapsed="false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</row>
    <row r="885" customFormat="false" ht="15.75" hidden="false" customHeight="false" outlineLevel="0" collapsed="false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</row>
    <row r="886" customFormat="false" ht="15.75" hidden="false" customHeight="false" outlineLevel="0" collapsed="false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</row>
    <row r="887" customFormat="false" ht="15.75" hidden="false" customHeight="false" outlineLevel="0" collapsed="false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</row>
    <row r="888" customFormat="false" ht="15.75" hidden="false" customHeight="false" outlineLevel="0" collapsed="false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</row>
    <row r="889" customFormat="false" ht="15.75" hidden="false" customHeight="false" outlineLevel="0" collapsed="false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</row>
    <row r="890" customFormat="false" ht="15.75" hidden="false" customHeight="false" outlineLevel="0" collapsed="false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</row>
    <row r="891" customFormat="false" ht="15.75" hidden="false" customHeight="false" outlineLevel="0" collapsed="false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</row>
    <row r="892" customFormat="false" ht="15.75" hidden="false" customHeight="false" outlineLevel="0" collapsed="false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</row>
    <row r="893" customFormat="false" ht="15.75" hidden="false" customHeight="false" outlineLevel="0" collapsed="false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</row>
    <row r="894" customFormat="false" ht="15.75" hidden="false" customHeight="false" outlineLevel="0" collapsed="false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</row>
    <row r="895" customFormat="false" ht="15.75" hidden="false" customHeight="false" outlineLevel="0" collapsed="false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</row>
    <row r="896" customFormat="false" ht="15.75" hidden="false" customHeight="false" outlineLevel="0" collapsed="false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</row>
    <row r="897" customFormat="false" ht="15.75" hidden="false" customHeight="false" outlineLevel="0" collapsed="false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</row>
    <row r="898" customFormat="false" ht="15.75" hidden="false" customHeight="false" outlineLevel="0" collapsed="false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</row>
    <row r="899" customFormat="false" ht="15.75" hidden="false" customHeight="false" outlineLevel="0" collapsed="false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</row>
    <row r="900" customFormat="false" ht="15.75" hidden="false" customHeight="false" outlineLevel="0" collapsed="false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</row>
    <row r="901" customFormat="false" ht="15.75" hidden="false" customHeight="false" outlineLevel="0" collapsed="false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</row>
    <row r="902" customFormat="false" ht="15.75" hidden="false" customHeight="false" outlineLevel="0" collapsed="false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</row>
    <row r="903" customFormat="false" ht="15.75" hidden="false" customHeight="false" outlineLevel="0" collapsed="false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</row>
    <row r="904" customFormat="false" ht="15.75" hidden="false" customHeight="false" outlineLevel="0" collapsed="false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</row>
    <row r="905" customFormat="false" ht="15.75" hidden="false" customHeight="false" outlineLevel="0" collapsed="false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</row>
    <row r="906" customFormat="false" ht="15.75" hidden="false" customHeight="false" outlineLevel="0" collapsed="false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</row>
    <row r="907" customFormat="false" ht="15.75" hidden="false" customHeight="false" outlineLevel="0" collapsed="false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</row>
    <row r="908" customFormat="false" ht="15.75" hidden="false" customHeight="false" outlineLevel="0" collapsed="false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</row>
    <row r="909" customFormat="false" ht="15.75" hidden="false" customHeight="false" outlineLevel="0" collapsed="false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</row>
    <row r="910" customFormat="false" ht="15.75" hidden="false" customHeight="false" outlineLevel="0" collapsed="false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</row>
    <row r="911" customFormat="false" ht="15.75" hidden="false" customHeight="false" outlineLevel="0" collapsed="false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</row>
    <row r="912" customFormat="false" ht="15.75" hidden="false" customHeight="false" outlineLevel="0" collapsed="false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</row>
    <row r="913" customFormat="false" ht="15.75" hidden="false" customHeight="false" outlineLevel="0" collapsed="false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</row>
    <row r="914" customFormat="false" ht="15.75" hidden="false" customHeight="false" outlineLevel="0" collapsed="false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</row>
    <row r="915" customFormat="false" ht="15.75" hidden="false" customHeight="false" outlineLevel="0" collapsed="false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</row>
    <row r="916" customFormat="false" ht="15.75" hidden="false" customHeight="false" outlineLevel="0" collapsed="false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</row>
    <row r="917" customFormat="false" ht="15.75" hidden="false" customHeight="false" outlineLevel="0" collapsed="false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</row>
    <row r="918" customFormat="false" ht="15.75" hidden="false" customHeight="false" outlineLevel="0" collapsed="false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</row>
    <row r="919" customFormat="false" ht="15.75" hidden="false" customHeight="false" outlineLevel="0" collapsed="false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</row>
    <row r="920" customFormat="false" ht="15.75" hidden="false" customHeight="false" outlineLevel="0" collapsed="false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</row>
    <row r="921" customFormat="false" ht="15.75" hidden="false" customHeight="false" outlineLevel="0" collapsed="false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</row>
    <row r="922" customFormat="false" ht="15.75" hidden="false" customHeight="false" outlineLevel="0" collapsed="false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</row>
    <row r="923" customFormat="false" ht="15.75" hidden="false" customHeight="false" outlineLevel="0" collapsed="false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</row>
    <row r="924" customFormat="false" ht="15.75" hidden="false" customHeight="false" outlineLevel="0" collapsed="false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</row>
    <row r="925" customFormat="false" ht="15.75" hidden="false" customHeight="false" outlineLevel="0" collapsed="false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</row>
    <row r="926" customFormat="false" ht="15.75" hidden="false" customHeight="false" outlineLevel="0" collapsed="false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</row>
    <row r="927" customFormat="false" ht="15.75" hidden="false" customHeight="false" outlineLevel="0" collapsed="false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</row>
    <row r="928" customFormat="false" ht="15.75" hidden="false" customHeight="false" outlineLevel="0" collapsed="false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</row>
    <row r="929" customFormat="false" ht="15.75" hidden="false" customHeight="false" outlineLevel="0" collapsed="false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</row>
    <row r="930" customFormat="false" ht="15.75" hidden="false" customHeight="false" outlineLevel="0" collapsed="false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</row>
    <row r="931" customFormat="false" ht="15.75" hidden="false" customHeight="false" outlineLevel="0" collapsed="false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</row>
    <row r="932" customFormat="false" ht="15.75" hidden="false" customHeight="false" outlineLevel="0" collapsed="false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</row>
    <row r="933" customFormat="false" ht="15.75" hidden="false" customHeight="false" outlineLevel="0" collapsed="false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</row>
    <row r="934" customFormat="false" ht="15.75" hidden="false" customHeight="false" outlineLevel="0" collapsed="false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</row>
    <row r="935" customFormat="false" ht="15.75" hidden="false" customHeight="false" outlineLevel="0" collapsed="false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</row>
    <row r="936" customFormat="false" ht="15.75" hidden="false" customHeight="false" outlineLevel="0" collapsed="false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</row>
    <row r="937" customFormat="false" ht="15.75" hidden="false" customHeight="false" outlineLevel="0" collapsed="false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</row>
    <row r="938" customFormat="false" ht="15.75" hidden="false" customHeight="false" outlineLevel="0" collapsed="false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</row>
    <row r="939" customFormat="false" ht="15.75" hidden="false" customHeight="false" outlineLevel="0" collapsed="false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</row>
    <row r="940" customFormat="false" ht="15.75" hidden="false" customHeight="false" outlineLevel="0" collapsed="false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</row>
    <row r="941" customFormat="false" ht="15.75" hidden="false" customHeight="false" outlineLevel="0" collapsed="false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</row>
    <row r="942" customFormat="false" ht="15.75" hidden="false" customHeight="false" outlineLevel="0" collapsed="false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</row>
    <row r="943" customFormat="false" ht="15.75" hidden="false" customHeight="false" outlineLevel="0" collapsed="false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</row>
    <row r="944" customFormat="false" ht="15.75" hidden="false" customHeight="false" outlineLevel="0" collapsed="false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</row>
    <row r="945" customFormat="false" ht="15.75" hidden="false" customHeight="false" outlineLevel="0" collapsed="false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</row>
    <row r="946" customFormat="false" ht="15.75" hidden="false" customHeight="false" outlineLevel="0" collapsed="false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</row>
    <row r="947" customFormat="false" ht="15.75" hidden="false" customHeight="false" outlineLevel="0" collapsed="false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</row>
    <row r="948" customFormat="false" ht="15.75" hidden="false" customHeight="false" outlineLevel="0" collapsed="false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</row>
    <row r="949" customFormat="false" ht="15.75" hidden="false" customHeight="false" outlineLevel="0" collapsed="false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</row>
    <row r="950" customFormat="false" ht="15.75" hidden="false" customHeight="false" outlineLevel="0" collapsed="false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</row>
    <row r="951" customFormat="false" ht="15.75" hidden="false" customHeight="false" outlineLevel="0" collapsed="false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</row>
    <row r="952" customFormat="false" ht="15.75" hidden="false" customHeight="false" outlineLevel="0" collapsed="false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</row>
    <row r="953" customFormat="false" ht="15.75" hidden="false" customHeight="false" outlineLevel="0" collapsed="false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</row>
    <row r="954" customFormat="false" ht="15.75" hidden="false" customHeight="false" outlineLevel="0" collapsed="false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</row>
    <row r="955" customFormat="false" ht="15.75" hidden="false" customHeight="false" outlineLevel="0" collapsed="false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</row>
    <row r="956" customFormat="false" ht="15.75" hidden="false" customHeight="false" outlineLevel="0" collapsed="false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</row>
    <row r="957" customFormat="false" ht="15.75" hidden="false" customHeight="false" outlineLevel="0" collapsed="false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</row>
    <row r="958" customFormat="false" ht="15.75" hidden="false" customHeight="false" outlineLevel="0" collapsed="false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</row>
    <row r="959" customFormat="false" ht="15.75" hidden="false" customHeight="false" outlineLevel="0" collapsed="false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</row>
    <row r="960" customFormat="false" ht="15.75" hidden="false" customHeight="false" outlineLevel="0" collapsed="false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</row>
    <row r="961" customFormat="false" ht="15.75" hidden="false" customHeight="false" outlineLevel="0" collapsed="false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</row>
    <row r="962" customFormat="false" ht="15.75" hidden="false" customHeight="false" outlineLevel="0" collapsed="false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</row>
    <row r="963" customFormat="false" ht="15.75" hidden="false" customHeight="false" outlineLevel="0" collapsed="false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</row>
    <row r="964" customFormat="false" ht="15.75" hidden="false" customHeight="false" outlineLevel="0" collapsed="false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</row>
    <row r="965" customFormat="false" ht="15.75" hidden="false" customHeight="false" outlineLevel="0" collapsed="false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</row>
    <row r="966" customFormat="false" ht="15.75" hidden="false" customHeight="false" outlineLevel="0" collapsed="false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</row>
    <row r="967" customFormat="false" ht="15.75" hidden="false" customHeight="false" outlineLevel="0" collapsed="false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</row>
    <row r="968" customFormat="false" ht="15.75" hidden="false" customHeight="false" outlineLevel="0" collapsed="false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</row>
    <row r="969" customFormat="false" ht="15.75" hidden="false" customHeight="false" outlineLevel="0" collapsed="false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</row>
    <row r="970" customFormat="false" ht="15.75" hidden="false" customHeight="false" outlineLevel="0" collapsed="false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</row>
    <row r="971" customFormat="false" ht="15.75" hidden="false" customHeight="false" outlineLevel="0" collapsed="false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</row>
    <row r="972" customFormat="false" ht="15.75" hidden="false" customHeight="false" outlineLevel="0" collapsed="false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</row>
    <row r="973" customFormat="false" ht="15.75" hidden="false" customHeight="false" outlineLevel="0" collapsed="false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</row>
    <row r="974" customFormat="false" ht="15.75" hidden="false" customHeight="false" outlineLevel="0" collapsed="false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</row>
    <row r="975" customFormat="false" ht="15.75" hidden="false" customHeight="false" outlineLevel="0" collapsed="false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</row>
    <row r="976" customFormat="false" ht="15.75" hidden="false" customHeight="false" outlineLevel="0" collapsed="false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</row>
    <row r="977" customFormat="false" ht="15.75" hidden="false" customHeight="false" outlineLevel="0" collapsed="false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</row>
    <row r="978" customFormat="false" ht="15.75" hidden="false" customHeight="false" outlineLevel="0" collapsed="false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</row>
    <row r="979" customFormat="false" ht="15.75" hidden="false" customHeight="false" outlineLevel="0" collapsed="false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</row>
    <row r="980" customFormat="false" ht="15.75" hidden="false" customHeight="false" outlineLevel="0" collapsed="false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</row>
    <row r="981" customFormat="false" ht="15.75" hidden="false" customHeight="false" outlineLevel="0" collapsed="false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</row>
    <row r="982" customFormat="false" ht="15.75" hidden="false" customHeight="false" outlineLevel="0" collapsed="false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</row>
    <row r="983" customFormat="false" ht="15.75" hidden="false" customHeight="false" outlineLevel="0" collapsed="false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</row>
    <row r="984" customFormat="false" ht="15.75" hidden="false" customHeight="false" outlineLevel="0" collapsed="false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</row>
    <row r="985" customFormat="false" ht="15.75" hidden="false" customHeight="false" outlineLevel="0" collapsed="false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</row>
    <row r="986" customFormat="false" ht="15.75" hidden="false" customHeight="false" outlineLevel="0" collapsed="false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</row>
    <row r="987" customFormat="false" ht="15.75" hidden="false" customHeight="false" outlineLevel="0" collapsed="false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</row>
    <row r="988" customFormat="false" ht="15.75" hidden="false" customHeight="false" outlineLevel="0" collapsed="false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</row>
    <row r="989" customFormat="false" ht="15.75" hidden="false" customHeight="false" outlineLevel="0" collapsed="false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1"/>
      <c r="AQ989" s="11"/>
      <c r="AR989" s="11"/>
    </row>
    <row r="990" customFormat="false" ht="15.75" hidden="false" customHeight="false" outlineLevel="0" collapsed="false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  <c r="AQ990" s="11"/>
      <c r="AR990" s="11"/>
    </row>
    <row r="991" customFormat="false" ht="15.75" hidden="false" customHeight="false" outlineLevel="0" collapsed="false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  <c r="AQ991" s="11"/>
      <c r="AR991" s="11"/>
    </row>
    <row r="992" customFormat="false" ht="15.75" hidden="false" customHeight="false" outlineLevel="0" collapsed="false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  <c r="AQ992" s="11"/>
      <c r="AR992" s="11"/>
    </row>
    <row r="993" customFormat="false" ht="15.75" hidden="false" customHeight="false" outlineLevel="0" collapsed="false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  <c r="AQ993" s="11"/>
      <c r="AR993" s="11"/>
    </row>
    <row r="994" customFormat="false" ht="15.75" hidden="false" customHeight="false" outlineLevel="0" collapsed="false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1"/>
      <c r="AQ994" s="11"/>
      <c r="AR994" s="11"/>
    </row>
    <row r="995" customFormat="false" ht="15.75" hidden="false" customHeight="false" outlineLevel="0" collapsed="false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1"/>
      <c r="AQ995" s="11"/>
      <c r="AR995" s="11"/>
    </row>
    <row r="996" customFormat="false" ht="15.75" hidden="false" customHeight="false" outlineLevel="0" collapsed="false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1"/>
      <c r="AQ996" s="11"/>
      <c r="AR996" s="11"/>
    </row>
    <row r="997" customFormat="false" ht="15.75" hidden="false" customHeight="false" outlineLevel="0" collapsed="false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1"/>
      <c r="AQ997" s="11"/>
      <c r="AR997" s="11"/>
    </row>
    <row r="998" customFormat="false" ht="15.75" hidden="false" customHeight="false" outlineLevel="0" collapsed="false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1"/>
      <c r="AQ998" s="11"/>
      <c r="AR998" s="11"/>
    </row>
    <row r="999" customFormat="false" ht="15.75" hidden="false" customHeight="false" outlineLevel="0" collapsed="false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1"/>
      <c r="AQ999" s="11"/>
      <c r="AR999" s="11"/>
    </row>
    <row r="1000" customFormat="false" ht="15.75" hidden="false" customHeight="false" outlineLevel="0" collapsed="false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  <c r="AO1000" s="11"/>
      <c r="AP1000" s="11"/>
      <c r="AQ1000" s="11"/>
      <c r="AR1000" s="11"/>
    </row>
  </sheetData>
  <autoFilter ref="A1:AR1"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.75" zeroHeight="false" outlineLevelRow="0" outlineLevelCol="0"/>
  <sheetData>
    <row r="1" customFormat="false" ht="15.75" hidden="false" customHeight="false" outlineLevel="0" collapsed="false">
      <c r="A1" s="19" t="s">
        <v>1525</v>
      </c>
      <c r="B1" s="19" t="s">
        <v>1526</v>
      </c>
      <c r="E1" s="11" t="s">
        <v>1527</v>
      </c>
      <c r="F1" s="43" t="n">
        <v>45771.4668072801</v>
      </c>
    </row>
    <row r="2" customFormat="false" ht="15.75" hidden="false" customHeight="false" outlineLevel="0" collapsed="false">
      <c r="A2" s="11" t="s">
        <v>1528</v>
      </c>
      <c r="B2" s="11" t="s">
        <v>1529</v>
      </c>
    </row>
    <row r="3" customFormat="false" ht="15.75" hidden="false" customHeight="false" outlineLevel="0" collapsed="false">
      <c r="A3" s="11" t="s">
        <v>1530</v>
      </c>
      <c r="B3" s="11" t="s">
        <v>1531</v>
      </c>
    </row>
    <row r="4" customFormat="false" ht="15.75" hidden="false" customHeight="false" outlineLevel="0" collapsed="false">
      <c r="A4" s="11" t="s">
        <v>1532</v>
      </c>
      <c r="B4" s="11" t="s">
        <v>1533</v>
      </c>
    </row>
    <row r="5" customFormat="false" ht="15.75" hidden="false" customHeight="false" outlineLevel="0" collapsed="false">
      <c r="A5" s="11" t="s">
        <v>1534</v>
      </c>
      <c r="B5" s="11" t="s">
        <v>1535</v>
      </c>
    </row>
    <row r="6" customFormat="false" ht="15.75" hidden="false" customHeight="false" outlineLevel="0" collapsed="false">
      <c r="A6" s="11" t="s">
        <v>1536</v>
      </c>
      <c r="B6" s="11" t="s">
        <v>1537</v>
      </c>
    </row>
    <row r="7" customFormat="false" ht="15.75" hidden="false" customHeight="false" outlineLevel="0" collapsed="false">
      <c r="A7" s="11" t="s">
        <v>1538</v>
      </c>
      <c r="B7" s="11" t="s">
        <v>1539</v>
      </c>
    </row>
    <row r="8" customFormat="false" ht="15.75" hidden="false" customHeight="false" outlineLevel="0" collapsed="false">
      <c r="A8" s="11" t="s">
        <v>1540</v>
      </c>
      <c r="B8" s="11" t="s">
        <v>1541</v>
      </c>
    </row>
    <row r="9" customFormat="false" ht="15.75" hidden="false" customHeight="false" outlineLevel="0" collapsed="false">
      <c r="A9" s="11" t="s">
        <v>1542</v>
      </c>
      <c r="B9" s="11" t="s">
        <v>1543</v>
      </c>
    </row>
    <row r="10" customFormat="false" ht="15.75" hidden="false" customHeight="false" outlineLevel="0" collapsed="false">
      <c r="A10" s="11" t="s">
        <v>1544</v>
      </c>
      <c r="B10" s="11" t="n">
        <v>3</v>
      </c>
    </row>
    <row r="11" customFormat="false" ht="15.75" hidden="false" customHeight="false" outlineLevel="0" collapsed="false">
      <c r="A11" s="11" t="s">
        <v>1545</v>
      </c>
      <c r="B11" s="11" t="s">
        <v>1533</v>
      </c>
    </row>
    <row r="12" customFormat="false" ht="15.75" hidden="false" customHeight="false" outlineLevel="0" collapsed="false">
      <c r="A12" s="11" t="s">
        <v>1546</v>
      </c>
      <c r="B12" s="11" t="s">
        <v>1533</v>
      </c>
    </row>
    <row r="13" customFormat="false" ht="15.75" hidden="false" customHeight="false" outlineLevel="0" collapsed="false">
      <c r="A13" s="11" t="s">
        <v>1547</v>
      </c>
      <c r="B13" s="11" t="s">
        <v>1548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2.6328125" defaultRowHeight="15.75" zeroHeight="false" outlineLevelRow="0" outlineLevelCol="0"/>
  <cols>
    <col collapsed="false" customWidth="true" hidden="false" outlineLevel="0" max="1" min="1" style="0" width="62.63"/>
    <col collapsed="false" customWidth="true" hidden="false" outlineLevel="0" max="6" min="2" style="0" width="14.51"/>
  </cols>
  <sheetData>
    <row r="1" customFormat="false" ht="15.75" hidden="false" customHeight="false" outlineLevel="0" collapsed="false">
      <c r="A1" s="45" t="s">
        <v>1549</v>
      </c>
      <c r="B1" s="45" t="s">
        <v>1550</v>
      </c>
      <c r="C1" s="45" t="s">
        <v>1551</v>
      </c>
      <c r="D1" s="45" t="s">
        <v>1552</v>
      </c>
      <c r="E1" s="45" t="s">
        <v>1553</v>
      </c>
      <c r="F1" s="45" t="s">
        <v>1554</v>
      </c>
    </row>
    <row r="2" customFormat="false" ht="15.75" hidden="false" customHeight="false" outlineLevel="0" collapsed="false">
      <c r="A2" s="46" t="s">
        <v>18</v>
      </c>
      <c r="B2" s="11" t="n">
        <v>30</v>
      </c>
      <c r="C2" s="11" t="s">
        <v>8</v>
      </c>
      <c r="F2" s="11" t="n">
        <v>11</v>
      </c>
    </row>
    <row r="3" customFormat="false" ht="15.75" hidden="false" customHeight="false" outlineLevel="0" collapsed="false">
      <c r="A3" s="46" t="s">
        <v>17</v>
      </c>
      <c r="B3" s="47" t="n">
        <v>60</v>
      </c>
      <c r="C3" s="11" t="s">
        <v>8</v>
      </c>
      <c r="D3" s="11"/>
      <c r="E3" s="11"/>
      <c r="F3" s="47" t="n">
        <v>9</v>
      </c>
    </row>
    <row r="4" customFormat="false" ht="15.75" hidden="false" customHeight="false" outlineLevel="0" collapsed="false">
      <c r="A4" s="46" t="s">
        <v>19</v>
      </c>
      <c r="B4" s="47" t="n">
        <v>20</v>
      </c>
      <c r="C4" s="11" t="s">
        <v>9</v>
      </c>
      <c r="D4" s="11"/>
      <c r="E4" s="11"/>
      <c r="F4" s="47" t="n">
        <v>5</v>
      </c>
    </row>
    <row r="5" customFormat="false" ht="15.75" hidden="false" customHeight="false" outlineLevel="0" collapsed="false">
      <c r="A5" s="46" t="s">
        <v>20</v>
      </c>
      <c r="B5" s="47" t="n">
        <v>20</v>
      </c>
      <c r="C5" s="11" t="s">
        <v>9</v>
      </c>
      <c r="D5" s="11"/>
      <c r="E5" s="11"/>
      <c r="F5" s="47" t="n">
        <v>5</v>
      </c>
    </row>
    <row r="6" customFormat="false" ht="15.75" hidden="false" customHeight="false" outlineLevel="0" collapsed="false">
      <c r="A6" s="46" t="s">
        <v>28</v>
      </c>
      <c r="B6" s="47" t="n">
        <v>12</v>
      </c>
      <c r="C6" s="11" t="s">
        <v>10</v>
      </c>
      <c r="D6" s="11"/>
      <c r="E6" s="47" t="n">
        <v>4</v>
      </c>
      <c r="F6" s="47" t="n">
        <v>7</v>
      </c>
    </row>
    <row r="7" customFormat="false" ht="15.75" hidden="false" customHeight="false" outlineLevel="0" collapsed="false">
      <c r="A7" s="46" t="s">
        <v>21</v>
      </c>
      <c r="B7" s="47" t="n">
        <v>16</v>
      </c>
      <c r="C7" s="11" t="s">
        <v>9</v>
      </c>
      <c r="D7" s="11"/>
      <c r="E7" s="47" t="n">
        <v>4</v>
      </c>
      <c r="F7" s="47" t="n">
        <v>0</v>
      </c>
    </row>
    <row r="8" customFormat="false" ht="15.75" hidden="false" customHeight="false" outlineLevel="0" collapsed="false">
      <c r="A8" s="46" t="s">
        <v>22</v>
      </c>
      <c r="B8" s="47" t="n">
        <v>16</v>
      </c>
      <c r="C8" s="11" t="s">
        <v>9</v>
      </c>
      <c r="D8" s="11"/>
      <c r="E8" s="47" t="n">
        <v>4</v>
      </c>
      <c r="F8" s="47" t="n">
        <v>6</v>
      </c>
    </row>
    <row r="9" customFormat="false" ht="15.75" hidden="false" customHeight="false" outlineLevel="0" collapsed="false">
      <c r="A9" s="46" t="s">
        <v>23</v>
      </c>
      <c r="B9" s="47" t="n">
        <v>12</v>
      </c>
      <c r="C9" s="11" t="s">
        <v>9</v>
      </c>
      <c r="D9" s="11"/>
      <c r="E9" s="47" t="n">
        <v>4</v>
      </c>
      <c r="F9" s="47" t="n">
        <v>7</v>
      </c>
    </row>
    <row r="10" customFormat="false" ht="15.75" hidden="false" customHeight="false" outlineLevel="0" collapsed="false">
      <c r="A10" s="46" t="s">
        <v>30</v>
      </c>
      <c r="B10" s="47" t="n">
        <v>60</v>
      </c>
      <c r="C10" s="11" t="s">
        <v>30</v>
      </c>
      <c r="D10" s="11"/>
      <c r="E10" s="11"/>
      <c r="F10" s="47" t="n">
        <v>9</v>
      </c>
    </row>
    <row r="11" customFormat="false" ht="15.75" hidden="false" customHeight="false" outlineLevel="0" collapsed="false">
      <c r="A11" s="46" t="s">
        <v>24</v>
      </c>
      <c r="B11" s="47" t="n">
        <v>24</v>
      </c>
      <c r="C11" s="11" t="s">
        <v>9</v>
      </c>
      <c r="D11" s="11"/>
      <c r="E11" s="47" t="n">
        <v>4</v>
      </c>
      <c r="F11" s="47" t="n">
        <v>3</v>
      </c>
    </row>
    <row r="12" customFormat="false" ht="15.75" hidden="false" customHeight="false" outlineLevel="0" collapsed="false">
      <c r="A12" s="46" t="s">
        <v>25</v>
      </c>
      <c r="B12" s="47" t="n">
        <v>24</v>
      </c>
      <c r="C12" s="11" t="s">
        <v>9</v>
      </c>
      <c r="D12" s="11"/>
      <c r="E12" s="47" t="n">
        <v>4</v>
      </c>
      <c r="F12" s="47" t="n">
        <v>7</v>
      </c>
    </row>
    <row r="13" customFormat="false" ht="15.75" hidden="false" customHeight="false" outlineLevel="0" collapsed="false">
      <c r="A13" s="46" t="s">
        <v>26</v>
      </c>
      <c r="B13" s="47" t="n">
        <v>12</v>
      </c>
      <c r="C13" s="11" t="s">
        <v>9</v>
      </c>
      <c r="D13" s="11"/>
      <c r="E13" s="47" t="n">
        <v>4</v>
      </c>
      <c r="F13" s="47" t="n">
        <v>7</v>
      </c>
    </row>
    <row r="14" customFormat="false" ht="15.75" hidden="false" customHeight="false" outlineLevel="0" collapsed="false">
      <c r="A14" s="46" t="s">
        <v>27</v>
      </c>
      <c r="B14" s="47" t="n">
        <v>12</v>
      </c>
      <c r="C14" s="11" t="s">
        <v>9</v>
      </c>
      <c r="D14" s="11"/>
      <c r="E14" s="47" t="n">
        <v>4</v>
      </c>
      <c r="F14" s="47" t="n">
        <v>4</v>
      </c>
    </row>
    <row r="15" customFormat="false" ht="15.75" hidden="false" customHeight="false" outlineLevel="0" collapsed="false">
      <c r="A15" s="46" t="s">
        <v>31</v>
      </c>
      <c r="B15" s="47" t="n">
        <v>12</v>
      </c>
      <c r="C15" s="11" t="s">
        <v>12</v>
      </c>
      <c r="D15" s="11"/>
      <c r="E15" s="47" t="n">
        <v>4</v>
      </c>
      <c r="F15" s="47" t="n">
        <v>1</v>
      </c>
    </row>
    <row r="16" customFormat="false" ht="15.75" hidden="false" customHeight="false" outlineLevel="0" collapsed="false">
      <c r="A16" s="46" t="s">
        <v>39</v>
      </c>
      <c r="B16" s="47" t="n">
        <v>12</v>
      </c>
      <c r="C16" s="11" t="s">
        <v>12</v>
      </c>
      <c r="D16" s="11"/>
      <c r="E16" s="47" t="n">
        <v>4</v>
      </c>
      <c r="F16" s="47" t="n">
        <v>7</v>
      </c>
    </row>
    <row r="17" customFormat="false" ht="15.75" hidden="false" customHeight="false" outlineLevel="0" collapsed="false">
      <c r="A17" s="46" t="s">
        <v>40</v>
      </c>
      <c r="B17" s="47" t="n">
        <v>24</v>
      </c>
      <c r="C17" s="11" t="s">
        <v>12</v>
      </c>
      <c r="D17" s="11"/>
      <c r="E17" s="47" t="n">
        <v>4</v>
      </c>
      <c r="F17" s="47" t="n">
        <v>7</v>
      </c>
    </row>
    <row r="18" customFormat="false" ht="15.75" hidden="false" customHeight="false" outlineLevel="0" collapsed="false">
      <c r="A18" s="46" t="s">
        <v>41</v>
      </c>
      <c r="B18" s="47" t="n">
        <v>12</v>
      </c>
      <c r="C18" s="11" t="s">
        <v>12</v>
      </c>
      <c r="D18" s="11"/>
      <c r="E18" s="47" t="n">
        <v>4</v>
      </c>
      <c r="F18" s="47" t="n">
        <v>7</v>
      </c>
    </row>
    <row r="19" customFormat="false" ht="15.75" hidden="false" customHeight="false" outlineLevel="0" collapsed="false">
      <c r="A19" s="46" t="s">
        <v>32</v>
      </c>
      <c r="B19" s="47" t="n">
        <v>8</v>
      </c>
      <c r="C19" s="11" t="s">
        <v>12</v>
      </c>
      <c r="D19" s="11"/>
      <c r="E19" s="47" t="n">
        <v>4</v>
      </c>
      <c r="F19" s="47" t="n">
        <v>0</v>
      </c>
    </row>
    <row r="20" customFormat="false" ht="15.75" hidden="false" customHeight="false" outlineLevel="0" collapsed="false">
      <c r="A20" s="46" t="s">
        <v>33</v>
      </c>
      <c r="B20" s="47" t="n">
        <v>18</v>
      </c>
      <c r="C20" s="11" t="s">
        <v>12</v>
      </c>
      <c r="D20" s="11"/>
      <c r="E20" s="47" t="n">
        <v>4</v>
      </c>
      <c r="F20" s="47" t="n">
        <v>2</v>
      </c>
    </row>
    <row r="21" customFormat="false" ht="15.75" hidden="false" customHeight="false" outlineLevel="0" collapsed="false">
      <c r="A21" s="46" t="s">
        <v>34</v>
      </c>
      <c r="B21" s="47" t="n">
        <v>18</v>
      </c>
      <c r="C21" s="11" t="s">
        <v>12</v>
      </c>
      <c r="D21" s="11"/>
      <c r="E21" s="47" t="n">
        <v>4</v>
      </c>
      <c r="F21" s="47" t="n">
        <v>2</v>
      </c>
    </row>
    <row r="22" customFormat="false" ht="15.75" hidden="false" customHeight="false" outlineLevel="0" collapsed="false">
      <c r="A22" s="46" t="s">
        <v>35</v>
      </c>
      <c r="B22" s="47" t="n">
        <v>24</v>
      </c>
      <c r="C22" s="11" t="s">
        <v>12</v>
      </c>
      <c r="D22" s="11"/>
      <c r="E22" s="47" t="n">
        <v>4</v>
      </c>
      <c r="F22" s="47" t="n">
        <v>3</v>
      </c>
    </row>
    <row r="23" customFormat="false" ht="15.75" hidden="false" customHeight="false" outlineLevel="0" collapsed="false">
      <c r="A23" s="46" t="s">
        <v>36</v>
      </c>
      <c r="B23" s="47" t="n">
        <v>24</v>
      </c>
      <c r="C23" s="11" t="s">
        <v>12</v>
      </c>
      <c r="D23" s="11"/>
      <c r="E23" s="47" t="n">
        <v>4</v>
      </c>
      <c r="F23" s="47" t="n">
        <v>3</v>
      </c>
    </row>
    <row r="24" customFormat="false" ht="15.75" hidden="false" customHeight="false" outlineLevel="0" collapsed="false">
      <c r="A24" s="46" t="s">
        <v>37</v>
      </c>
      <c r="B24" s="47" t="n">
        <v>24</v>
      </c>
      <c r="C24" s="11" t="s">
        <v>12</v>
      </c>
      <c r="D24" s="11"/>
      <c r="E24" s="47" t="n">
        <v>4</v>
      </c>
      <c r="F24" s="47" t="n">
        <v>4</v>
      </c>
    </row>
    <row r="25" customFormat="false" ht="15.75" hidden="false" customHeight="false" outlineLevel="0" collapsed="false">
      <c r="A25" s="46" t="s">
        <v>38</v>
      </c>
      <c r="B25" s="47" t="n">
        <v>16</v>
      </c>
      <c r="C25" s="11" t="s">
        <v>12</v>
      </c>
      <c r="D25" s="11"/>
      <c r="E25" s="47" t="n">
        <v>4</v>
      </c>
      <c r="F25" s="47" t="n">
        <v>0</v>
      </c>
    </row>
    <row r="26" customFormat="false" ht="15.75" hidden="false" customHeight="false" outlineLevel="0" collapsed="false">
      <c r="A26" s="46" t="s">
        <v>42</v>
      </c>
      <c r="B26" s="47" t="n">
        <v>16</v>
      </c>
      <c r="C26" s="11" t="s">
        <v>13</v>
      </c>
      <c r="D26" s="11"/>
      <c r="E26" s="47" t="n">
        <v>4</v>
      </c>
      <c r="F26" s="47" t="n">
        <v>1</v>
      </c>
    </row>
    <row r="27" customFormat="false" ht="15.75" hidden="false" customHeight="false" outlineLevel="0" collapsed="false">
      <c r="A27" s="46" t="s">
        <v>52</v>
      </c>
      <c r="B27" s="47" t="n">
        <v>20</v>
      </c>
      <c r="C27" s="11" t="s">
        <v>13</v>
      </c>
      <c r="D27" s="11"/>
      <c r="E27" s="47" t="n">
        <v>4</v>
      </c>
      <c r="F27" s="47" t="n">
        <v>3</v>
      </c>
    </row>
    <row r="28" customFormat="false" ht="15.75" hidden="false" customHeight="false" outlineLevel="0" collapsed="false">
      <c r="A28" s="46" t="s">
        <v>53</v>
      </c>
      <c r="B28" s="47" t="n">
        <v>16</v>
      </c>
      <c r="C28" s="11" t="s">
        <v>13</v>
      </c>
      <c r="D28" s="11"/>
      <c r="E28" s="47" t="n">
        <v>4</v>
      </c>
      <c r="F28" s="47" t="n">
        <v>1</v>
      </c>
    </row>
    <row r="29" customFormat="false" ht="15.75" hidden="false" customHeight="false" outlineLevel="0" collapsed="false">
      <c r="A29" s="46" t="s">
        <v>43</v>
      </c>
      <c r="B29" s="47" t="n">
        <v>16</v>
      </c>
      <c r="C29" s="11" t="s">
        <v>13</v>
      </c>
      <c r="D29" s="11"/>
      <c r="E29" s="47" t="n">
        <v>4</v>
      </c>
      <c r="F29" s="47" t="n">
        <v>0</v>
      </c>
    </row>
    <row r="30" customFormat="false" ht="15.75" hidden="false" customHeight="false" outlineLevel="0" collapsed="false">
      <c r="A30" s="46" t="s">
        <v>44</v>
      </c>
      <c r="B30" s="47" t="n">
        <v>20</v>
      </c>
      <c r="C30" s="11" t="s">
        <v>13</v>
      </c>
      <c r="D30" s="11"/>
      <c r="E30" s="47" t="n">
        <v>4</v>
      </c>
      <c r="F30" s="47" t="n">
        <v>2</v>
      </c>
    </row>
    <row r="31" customFormat="false" ht="15.75" hidden="false" customHeight="false" outlineLevel="0" collapsed="false">
      <c r="A31" s="46" t="s">
        <v>45</v>
      </c>
      <c r="B31" s="47" t="n">
        <v>16</v>
      </c>
      <c r="C31" s="11" t="s">
        <v>13</v>
      </c>
      <c r="D31" s="11"/>
      <c r="E31" s="47" t="n">
        <v>4</v>
      </c>
      <c r="F31" s="47" t="n">
        <v>1</v>
      </c>
    </row>
    <row r="32" customFormat="false" ht="15.75" hidden="false" customHeight="false" outlineLevel="0" collapsed="false">
      <c r="A32" s="46" t="s">
        <v>46</v>
      </c>
      <c r="B32" s="47" t="n">
        <v>16</v>
      </c>
      <c r="C32" s="11" t="s">
        <v>13</v>
      </c>
      <c r="D32" s="11"/>
      <c r="E32" s="47" t="n">
        <v>4</v>
      </c>
      <c r="F32" s="47" t="n">
        <v>0</v>
      </c>
    </row>
    <row r="33" customFormat="false" ht="15.75" hidden="false" customHeight="false" outlineLevel="0" collapsed="false">
      <c r="A33" s="46" t="s">
        <v>47</v>
      </c>
      <c r="B33" s="47" t="n">
        <v>16</v>
      </c>
      <c r="C33" s="11" t="s">
        <v>13</v>
      </c>
      <c r="D33" s="11"/>
      <c r="E33" s="47" t="n">
        <v>4</v>
      </c>
      <c r="F33" s="47" t="n">
        <v>1</v>
      </c>
    </row>
    <row r="34" customFormat="false" ht="15.75" hidden="false" customHeight="false" outlineLevel="0" collapsed="false">
      <c r="A34" s="46" t="s">
        <v>48</v>
      </c>
      <c r="B34" s="47" t="n">
        <v>16</v>
      </c>
      <c r="C34" s="11" t="s">
        <v>13</v>
      </c>
      <c r="D34" s="11"/>
      <c r="E34" s="47" t="n">
        <v>4</v>
      </c>
      <c r="F34" s="47" t="n">
        <v>0</v>
      </c>
    </row>
    <row r="35" customFormat="false" ht="15.75" hidden="false" customHeight="false" outlineLevel="0" collapsed="false">
      <c r="A35" s="46" t="s">
        <v>49</v>
      </c>
      <c r="B35" s="47" t="n">
        <v>20</v>
      </c>
      <c r="C35" s="11" t="s">
        <v>13</v>
      </c>
      <c r="D35" s="11"/>
      <c r="E35" s="47" t="n">
        <v>4</v>
      </c>
      <c r="F35" s="47" t="n">
        <v>3</v>
      </c>
    </row>
    <row r="36" customFormat="false" ht="15.75" hidden="false" customHeight="false" outlineLevel="0" collapsed="false">
      <c r="A36" s="46" t="s">
        <v>50</v>
      </c>
      <c r="B36" s="47" t="n">
        <v>24</v>
      </c>
      <c r="C36" s="11" t="s">
        <v>13</v>
      </c>
      <c r="D36" s="11"/>
      <c r="E36" s="47" t="n">
        <v>4</v>
      </c>
      <c r="F36" s="47" t="n">
        <v>4</v>
      </c>
    </row>
    <row r="37" customFormat="false" ht="15.75" hidden="false" customHeight="false" outlineLevel="0" collapsed="false">
      <c r="A37" s="46" t="s">
        <v>51</v>
      </c>
      <c r="B37" s="47" t="n">
        <v>20</v>
      </c>
      <c r="C37" s="11" t="s">
        <v>13</v>
      </c>
      <c r="D37" s="11"/>
      <c r="E37" s="47" t="n">
        <v>4</v>
      </c>
      <c r="F37" s="47" t="n">
        <v>2</v>
      </c>
    </row>
    <row r="38" customFormat="false" ht="15.75" hidden="false" customHeight="false" outlineLevel="0" collapsed="false">
      <c r="A38" s="46" t="s">
        <v>29</v>
      </c>
      <c r="B38" s="47" t="n">
        <v>16</v>
      </c>
      <c r="C38" s="11" t="s">
        <v>10</v>
      </c>
      <c r="D38" s="11"/>
      <c r="E38" s="47" t="n">
        <v>4</v>
      </c>
      <c r="F38" s="47" t="n">
        <v>10</v>
      </c>
    </row>
    <row r="39" customFormat="false" ht="15.75" hidden="false" customHeight="false" outlineLevel="0" collapsed="false">
      <c r="A39" s="46"/>
    </row>
    <row r="40" customFormat="false" ht="15.75" hidden="false" customHeight="false" outlineLevel="0" collapsed="false">
      <c r="A40" s="46"/>
    </row>
    <row r="41" customFormat="false" ht="15.75" hidden="false" customHeight="false" outlineLevel="0" collapsed="false">
      <c r="A41" s="46"/>
    </row>
    <row r="42" customFormat="false" ht="15.75" hidden="false" customHeight="false" outlineLevel="0" collapsed="false">
      <c r="A42" s="46"/>
    </row>
    <row r="43" customFormat="false" ht="15.75" hidden="false" customHeight="false" outlineLevel="0" collapsed="false">
      <c r="A43" s="46"/>
    </row>
    <row r="44" customFormat="false" ht="15.75" hidden="false" customHeight="false" outlineLevel="0" collapsed="false">
      <c r="A44" s="46"/>
    </row>
    <row r="45" customFormat="false" ht="15.75" hidden="false" customHeight="false" outlineLevel="0" collapsed="false">
      <c r="A45" s="46"/>
    </row>
    <row r="46" customFormat="false" ht="15.75" hidden="false" customHeight="false" outlineLevel="0" collapsed="false">
      <c r="A46" s="46"/>
    </row>
    <row r="47" customFormat="false" ht="15.75" hidden="false" customHeight="false" outlineLevel="0" collapsed="false">
      <c r="A47" s="46"/>
    </row>
    <row r="48" customFormat="false" ht="15.75" hidden="false" customHeight="false" outlineLevel="0" collapsed="false">
      <c r="A48" s="46"/>
    </row>
    <row r="49" customFormat="false" ht="15.75" hidden="false" customHeight="false" outlineLevel="0" collapsed="false">
      <c r="A49" s="46"/>
    </row>
    <row r="50" customFormat="false" ht="15.75" hidden="false" customHeight="false" outlineLevel="0" collapsed="false">
      <c r="A50" s="46"/>
    </row>
    <row r="51" customFormat="false" ht="15.75" hidden="false" customHeight="false" outlineLevel="0" collapsed="false">
      <c r="A51" s="46"/>
    </row>
    <row r="52" customFormat="false" ht="15.75" hidden="false" customHeight="false" outlineLevel="0" collapsed="false">
      <c r="A52" s="46"/>
    </row>
    <row r="53" customFormat="false" ht="15.75" hidden="false" customHeight="false" outlineLevel="0" collapsed="false">
      <c r="A53" s="46"/>
    </row>
    <row r="54" customFormat="false" ht="15.75" hidden="false" customHeight="false" outlineLevel="0" collapsed="false">
      <c r="A54" s="46"/>
    </row>
    <row r="55" customFormat="false" ht="15.75" hidden="false" customHeight="false" outlineLevel="0" collapsed="false">
      <c r="A55" s="46"/>
    </row>
    <row r="56" customFormat="false" ht="15.75" hidden="false" customHeight="false" outlineLevel="0" collapsed="false">
      <c r="A56" s="46"/>
    </row>
    <row r="57" customFormat="false" ht="15.75" hidden="false" customHeight="false" outlineLevel="0" collapsed="false">
      <c r="A57" s="46"/>
    </row>
    <row r="58" customFormat="false" ht="15.75" hidden="false" customHeight="false" outlineLevel="0" collapsed="false">
      <c r="A58" s="46"/>
    </row>
    <row r="59" customFormat="false" ht="15.75" hidden="false" customHeight="false" outlineLevel="0" collapsed="false">
      <c r="A59" s="46"/>
    </row>
    <row r="60" customFormat="false" ht="15.75" hidden="false" customHeight="false" outlineLevel="0" collapsed="false">
      <c r="A60" s="46"/>
    </row>
    <row r="61" customFormat="false" ht="15.75" hidden="false" customHeight="false" outlineLevel="0" collapsed="false">
      <c r="A61" s="46"/>
    </row>
    <row r="62" customFormat="false" ht="15.75" hidden="false" customHeight="false" outlineLevel="0" collapsed="false">
      <c r="A62" s="46"/>
    </row>
    <row r="63" customFormat="false" ht="15.75" hidden="false" customHeight="false" outlineLevel="0" collapsed="false">
      <c r="A63" s="46"/>
    </row>
    <row r="64" customFormat="false" ht="15.75" hidden="false" customHeight="false" outlineLevel="0" collapsed="false">
      <c r="A64" s="46"/>
    </row>
    <row r="65" customFormat="false" ht="15.75" hidden="false" customHeight="false" outlineLevel="0" collapsed="false">
      <c r="A65" s="46"/>
    </row>
    <row r="66" customFormat="false" ht="15.75" hidden="false" customHeight="false" outlineLevel="0" collapsed="false">
      <c r="A66" s="46"/>
    </row>
    <row r="67" customFormat="false" ht="15.75" hidden="false" customHeight="false" outlineLevel="0" collapsed="false">
      <c r="A67" s="46"/>
    </row>
    <row r="68" customFormat="false" ht="15.75" hidden="false" customHeight="false" outlineLevel="0" collapsed="false">
      <c r="A68" s="46"/>
    </row>
    <row r="69" customFormat="false" ht="15.75" hidden="false" customHeight="false" outlineLevel="0" collapsed="false">
      <c r="A69" s="46"/>
    </row>
    <row r="70" customFormat="false" ht="15.75" hidden="false" customHeight="false" outlineLevel="0" collapsed="false">
      <c r="A70" s="46"/>
    </row>
    <row r="71" customFormat="false" ht="15.75" hidden="false" customHeight="false" outlineLevel="0" collapsed="false">
      <c r="A71" s="46"/>
    </row>
    <row r="72" customFormat="false" ht="15.75" hidden="false" customHeight="false" outlineLevel="0" collapsed="false">
      <c r="A72" s="46"/>
    </row>
    <row r="73" customFormat="false" ht="15.75" hidden="false" customHeight="false" outlineLevel="0" collapsed="false">
      <c r="A73" s="46"/>
    </row>
    <row r="74" customFormat="false" ht="15.75" hidden="false" customHeight="false" outlineLevel="0" collapsed="false">
      <c r="A74" s="46"/>
    </row>
    <row r="75" customFormat="false" ht="15.75" hidden="false" customHeight="false" outlineLevel="0" collapsed="false">
      <c r="A75" s="46"/>
    </row>
    <row r="76" customFormat="false" ht="15.75" hidden="false" customHeight="false" outlineLevel="0" collapsed="false">
      <c r="A76" s="46"/>
    </row>
    <row r="77" customFormat="false" ht="15.75" hidden="false" customHeight="false" outlineLevel="0" collapsed="false">
      <c r="A77" s="46"/>
    </row>
    <row r="78" customFormat="false" ht="15.75" hidden="false" customHeight="false" outlineLevel="0" collapsed="false">
      <c r="A78" s="46"/>
    </row>
    <row r="79" customFormat="false" ht="15.75" hidden="false" customHeight="false" outlineLevel="0" collapsed="false">
      <c r="A79" s="46"/>
    </row>
    <row r="80" customFormat="false" ht="15.75" hidden="false" customHeight="false" outlineLevel="0" collapsed="false">
      <c r="A80" s="46"/>
    </row>
    <row r="81" customFormat="false" ht="15.75" hidden="false" customHeight="false" outlineLevel="0" collapsed="false">
      <c r="A81" s="46"/>
    </row>
    <row r="82" customFormat="false" ht="15.75" hidden="false" customHeight="false" outlineLevel="0" collapsed="false">
      <c r="A82" s="46"/>
    </row>
    <row r="83" customFormat="false" ht="15.75" hidden="false" customHeight="false" outlineLevel="0" collapsed="false">
      <c r="A83" s="46"/>
    </row>
    <row r="84" customFormat="false" ht="15.75" hidden="false" customHeight="false" outlineLevel="0" collapsed="false">
      <c r="A84" s="46"/>
    </row>
    <row r="85" customFormat="false" ht="15.75" hidden="false" customHeight="false" outlineLevel="0" collapsed="false">
      <c r="A85" s="46"/>
    </row>
    <row r="86" customFormat="false" ht="15.75" hidden="false" customHeight="false" outlineLevel="0" collapsed="false">
      <c r="A86" s="46"/>
    </row>
    <row r="87" customFormat="false" ht="15.75" hidden="false" customHeight="false" outlineLevel="0" collapsed="false">
      <c r="A87" s="46"/>
    </row>
    <row r="88" customFormat="false" ht="15.75" hidden="false" customHeight="false" outlineLevel="0" collapsed="false">
      <c r="A88" s="46"/>
    </row>
    <row r="89" customFormat="false" ht="15.75" hidden="false" customHeight="false" outlineLevel="0" collapsed="false">
      <c r="A89" s="46"/>
    </row>
    <row r="90" customFormat="false" ht="15.75" hidden="false" customHeight="false" outlineLevel="0" collapsed="false">
      <c r="A90" s="46"/>
    </row>
    <row r="91" customFormat="false" ht="15.75" hidden="false" customHeight="false" outlineLevel="0" collapsed="false">
      <c r="A91" s="46"/>
    </row>
    <row r="92" customFormat="false" ht="15.75" hidden="false" customHeight="false" outlineLevel="0" collapsed="false">
      <c r="A92" s="46"/>
    </row>
    <row r="93" customFormat="false" ht="15.75" hidden="false" customHeight="false" outlineLevel="0" collapsed="false">
      <c r="A93" s="46"/>
    </row>
    <row r="94" customFormat="false" ht="15.75" hidden="false" customHeight="false" outlineLevel="0" collapsed="false">
      <c r="A94" s="46"/>
    </row>
    <row r="95" customFormat="false" ht="15.75" hidden="false" customHeight="false" outlineLevel="0" collapsed="false">
      <c r="A95" s="46"/>
    </row>
    <row r="96" customFormat="false" ht="15.75" hidden="false" customHeight="false" outlineLevel="0" collapsed="false">
      <c r="A96" s="46"/>
    </row>
    <row r="97" customFormat="false" ht="15.75" hidden="false" customHeight="false" outlineLevel="0" collapsed="false">
      <c r="A97" s="46"/>
    </row>
    <row r="98" customFormat="false" ht="15.75" hidden="false" customHeight="false" outlineLevel="0" collapsed="false">
      <c r="A98" s="46"/>
    </row>
    <row r="99" customFormat="false" ht="15.75" hidden="false" customHeight="false" outlineLevel="0" collapsed="false">
      <c r="A99" s="46"/>
    </row>
    <row r="100" customFormat="false" ht="15.75" hidden="false" customHeight="false" outlineLevel="0" collapsed="false">
      <c r="A100" s="46"/>
    </row>
    <row r="101" customFormat="false" ht="15.75" hidden="false" customHeight="false" outlineLevel="0" collapsed="false">
      <c r="A101" s="46"/>
    </row>
    <row r="102" customFormat="false" ht="15.75" hidden="false" customHeight="false" outlineLevel="0" collapsed="false">
      <c r="A102" s="46"/>
    </row>
    <row r="103" customFormat="false" ht="15.75" hidden="false" customHeight="false" outlineLevel="0" collapsed="false">
      <c r="A103" s="46"/>
    </row>
    <row r="104" customFormat="false" ht="15.75" hidden="false" customHeight="false" outlineLevel="0" collapsed="false">
      <c r="A104" s="46"/>
    </row>
    <row r="105" customFormat="false" ht="15.75" hidden="false" customHeight="false" outlineLevel="0" collapsed="false">
      <c r="A105" s="46"/>
    </row>
    <row r="106" customFormat="false" ht="15.75" hidden="false" customHeight="false" outlineLevel="0" collapsed="false">
      <c r="A106" s="46"/>
    </row>
    <row r="107" customFormat="false" ht="15.75" hidden="false" customHeight="false" outlineLevel="0" collapsed="false">
      <c r="A107" s="46"/>
    </row>
    <row r="108" customFormat="false" ht="15.75" hidden="false" customHeight="false" outlineLevel="0" collapsed="false">
      <c r="A108" s="46"/>
    </row>
    <row r="109" customFormat="false" ht="15.75" hidden="false" customHeight="false" outlineLevel="0" collapsed="false">
      <c r="A109" s="46"/>
    </row>
    <row r="110" customFormat="false" ht="15.75" hidden="false" customHeight="false" outlineLevel="0" collapsed="false">
      <c r="A110" s="46"/>
    </row>
    <row r="111" customFormat="false" ht="15.75" hidden="false" customHeight="false" outlineLevel="0" collapsed="false">
      <c r="A111" s="46"/>
    </row>
    <row r="112" customFormat="false" ht="15.75" hidden="false" customHeight="false" outlineLevel="0" collapsed="false">
      <c r="A112" s="46"/>
    </row>
    <row r="113" customFormat="false" ht="15.75" hidden="false" customHeight="false" outlineLevel="0" collapsed="false">
      <c r="A113" s="46"/>
    </row>
    <row r="114" customFormat="false" ht="15.75" hidden="false" customHeight="false" outlineLevel="0" collapsed="false">
      <c r="A114" s="46"/>
    </row>
    <row r="115" customFormat="false" ht="15.75" hidden="false" customHeight="false" outlineLevel="0" collapsed="false">
      <c r="A115" s="46"/>
    </row>
    <row r="116" customFormat="false" ht="15.75" hidden="false" customHeight="false" outlineLevel="0" collapsed="false">
      <c r="A116" s="46"/>
    </row>
    <row r="117" customFormat="false" ht="15.75" hidden="false" customHeight="false" outlineLevel="0" collapsed="false">
      <c r="A117" s="46"/>
    </row>
    <row r="118" customFormat="false" ht="15.75" hidden="false" customHeight="false" outlineLevel="0" collapsed="false">
      <c r="A118" s="46"/>
    </row>
    <row r="119" customFormat="false" ht="15.75" hidden="false" customHeight="false" outlineLevel="0" collapsed="false">
      <c r="A119" s="46"/>
    </row>
    <row r="120" customFormat="false" ht="15.75" hidden="false" customHeight="false" outlineLevel="0" collapsed="false">
      <c r="A120" s="46"/>
    </row>
    <row r="121" customFormat="false" ht="15.75" hidden="false" customHeight="false" outlineLevel="0" collapsed="false">
      <c r="A121" s="46"/>
    </row>
    <row r="122" customFormat="false" ht="15.75" hidden="false" customHeight="false" outlineLevel="0" collapsed="false">
      <c r="A122" s="46"/>
    </row>
    <row r="123" customFormat="false" ht="15.75" hidden="false" customHeight="false" outlineLevel="0" collapsed="false">
      <c r="A123" s="46"/>
    </row>
    <row r="124" customFormat="false" ht="15.75" hidden="false" customHeight="false" outlineLevel="0" collapsed="false">
      <c r="A124" s="46"/>
    </row>
    <row r="125" customFormat="false" ht="15.75" hidden="false" customHeight="false" outlineLevel="0" collapsed="false">
      <c r="A125" s="46"/>
    </row>
    <row r="126" customFormat="false" ht="15.75" hidden="false" customHeight="false" outlineLevel="0" collapsed="false">
      <c r="A126" s="46"/>
    </row>
    <row r="127" customFormat="false" ht="15.75" hidden="false" customHeight="false" outlineLevel="0" collapsed="false">
      <c r="A127" s="46"/>
    </row>
    <row r="128" customFormat="false" ht="15.75" hidden="false" customHeight="false" outlineLevel="0" collapsed="false">
      <c r="A128" s="46"/>
    </row>
    <row r="129" customFormat="false" ht="15.75" hidden="false" customHeight="false" outlineLevel="0" collapsed="false">
      <c r="A129" s="46"/>
    </row>
    <row r="130" customFormat="false" ht="15.75" hidden="false" customHeight="false" outlineLevel="0" collapsed="false">
      <c r="A130" s="46"/>
    </row>
    <row r="131" customFormat="false" ht="15.75" hidden="false" customHeight="false" outlineLevel="0" collapsed="false">
      <c r="A131" s="46"/>
    </row>
    <row r="132" customFormat="false" ht="15.75" hidden="false" customHeight="false" outlineLevel="0" collapsed="false">
      <c r="A132" s="46"/>
    </row>
    <row r="133" customFormat="false" ht="15.75" hidden="false" customHeight="false" outlineLevel="0" collapsed="false">
      <c r="A133" s="46"/>
    </row>
    <row r="134" customFormat="false" ht="15.75" hidden="false" customHeight="false" outlineLevel="0" collapsed="false">
      <c r="A134" s="46"/>
    </row>
    <row r="135" customFormat="false" ht="15.75" hidden="false" customHeight="false" outlineLevel="0" collapsed="false">
      <c r="A135" s="46"/>
    </row>
    <row r="136" customFormat="false" ht="15.75" hidden="false" customHeight="false" outlineLevel="0" collapsed="false">
      <c r="A136" s="46"/>
    </row>
    <row r="137" customFormat="false" ht="15.75" hidden="false" customHeight="false" outlineLevel="0" collapsed="false">
      <c r="A137" s="46"/>
    </row>
    <row r="138" customFormat="false" ht="15.75" hidden="false" customHeight="false" outlineLevel="0" collapsed="false">
      <c r="A138" s="46"/>
    </row>
    <row r="139" customFormat="false" ht="15.75" hidden="false" customHeight="false" outlineLevel="0" collapsed="false">
      <c r="A139" s="46"/>
    </row>
    <row r="140" customFormat="false" ht="15.75" hidden="false" customHeight="false" outlineLevel="0" collapsed="false">
      <c r="A140" s="46"/>
    </row>
    <row r="141" customFormat="false" ht="15.75" hidden="false" customHeight="false" outlineLevel="0" collapsed="false">
      <c r="A141" s="46"/>
    </row>
    <row r="142" customFormat="false" ht="15.75" hidden="false" customHeight="false" outlineLevel="0" collapsed="false">
      <c r="A142" s="46"/>
    </row>
    <row r="143" customFormat="false" ht="15.75" hidden="false" customHeight="false" outlineLevel="0" collapsed="false">
      <c r="A143" s="46"/>
    </row>
    <row r="144" customFormat="false" ht="15.75" hidden="false" customHeight="false" outlineLevel="0" collapsed="false">
      <c r="A144" s="46"/>
    </row>
    <row r="145" customFormat="false" ht="15.75" hidden="false" customHeight="false" outlineLevel="0" collapsed="false">
      <c r="A145" s="46"/>
    </row>
    <row r="146" customFormat="false" ht="15.75" hidden="false" customHeight="false" outlineLevel="0" collapsed="false">
      <c r="A146" s="46"/>
    </row>
    <row r="147" customFormat="false" ht="15.75" hidden="false" customHeight="false" outlineLevel="0" collapsed="false">
      <c r="A147" s="46"/>
    </row>
    <row r="148" customFormat="false" ht="15.75" hidden="false" customHeight="false" outlineLevel="0" collapsed="false">
      <c r="A148" s="46"/>
    </row>
    <row r="149" customFormat="false" ht="15.75" hidden="false" customHeight="false" outlineLevel="0" collapsed="false">
      <c r="A149" s="46"/>
    </row>
    <row r="150" customFormat="false" ht="15.75" hidden="false" customHeight="false" outlineLevel="0" collapsed="false">
      <c r="A150" s="46"/>
    </row>
    <row r="151" customFormat="false" ht="15.75" hidden="false" customHeight="false" outlineLevel="0" collapsed="false">
      <c r="A151" s="46"/>
    </row>
    <row r="152" customFormat="false" ht="15.75" hidden="false" customHeight="false" outlineLevel="0" collapsed="false">
      <c r="A152" s="46"/>
    </row>
    <row r="153" customFormat="false" ht="15.75" hidden="false" customHeight="false" outlineLevel="0" collapsed="false">
      <c r="A153" s="46"/>
    </row>
    <row r="154" customFormat="false" ht="15.75" hidden="false" customHeight="false" outlineLevel="0" collapsed="false">
      <c r="A154" s="46"/>
    </row>
    <row r="155" customFormat="false" ht="15.75" hidden="false" customHeight="false" outlineLevel="0" collapsed="false">
      <c r="A155" s="46"/>
    </row>
    <row r="156" customFormat="false" ht="15.75" hidden="false" customHeight="false" outlineLevel="0" collapsed="false">
      <c r="A156" s="46"/>
    </row>
    <row r="157" customFormat="false" ht="15.75" hidden="false" customHeight="false" outlineLevel="0" collapsed="false">
      <c r="A157" s="46"/>
    </row>
    <row r="158" customFormat="false" ht="15.75" hidden="false" customHeight="false" outlineLevel="0" collapsed="false">
      <c r="A158" s="46"/>
    </row>
    <row r="159" customFormat="false" ht="15.75" hidden="false" customHeight="false" outlineLevel="0" collapsed="false">
      <c r="A159" s="46"/>
    </row>
    <row r="160" customFormat="false" ht="15.75" hidden="false" customHeight="false" outlineLevel="0" collapsed="false">
      <c r="A160" s="46"/>
    </row>
    <row r="161" customFormat="false" ht="15.75" hidden="false" customHeight="false" outlineLevel="0" collapsed="false">
      <c r="A161" s="46"/>
    </row>
    <row r="162" customFormat="false" ht="15.75" hidden="false" customHeight="false" outlineLevel="0" collapsed="false">
      <c r="A162" s="46"/>
    </row>
    <row r="163" customFormat="false" ht="15.75" hidden="false" customHeight="false" outlineLevel="0" collapsed="false">
      <c r="A163" s="46"/>
    </row>
    <row r="164" customFormat="false" ht="15.75" hidden="false" customHeight="false" outlineLevel="0" collapsed="false">
      <c r="A164" s="46"/>
    </row>
    <row r="165" customFormat="false" ht="15.75" hidden="false" customHeight="false" outlineLevel="0" collapsed="false">
      <c r="A165" s="46"/>
    </row>
    <row r="166" customFormat="false" ht="15.75" hidden="false" customHeight="false" outlineLevel="0" collapsed="false">
      <c r="A166" s="46"/>
    </row>
    <row r="167" customFormat="false" ht="15.75" hidden="false" customHeight="false" outlineLevel="0" collapsed="false">
      <c r="A167" s="46"/>
    </row>
    <row r="168" customFormat="false" ht="15.75" hidden="false" customHeight="false" outlineLevel="0" collapsed="false">
      <c r="A168" s="46"/>
    </row>
    <row r="169" customFormat="false" ht="15.75" hidden="false" customHeight="false" outlineLevel="0" collapsed="false">
      <c r="A169" s="46"/>
    </row>
    <row r="170" customFormat="false" ht="15.75" hidden="false" customHeight="false" outlineLevel="0" collapsed="false">
      <c r="A170" s="46"/>
    </row>
    <row r="171" customFormat="false" ht="15.75" hidden="false" customHeight="false" outlineLevel="0" collapsed="false">
      <c r="A171" s="46"/>
    </row>
    <row r="172" customFormat="false" ht="15.75" hidden="false" customHeight="false" outlineLevel="0" collapsed="false">
      <c r="A172" s="46"/>
    </row>
    <row r="173" customFormat="false" ht="15.75" hidden="false" customHeight="false" outlineLevel="0" collapsed="false">
      <c r="A173" s="46"/>
    </row>
    <row r="174" customFormat="false" ht="15.75" hidden="false" customHeight="false" outlineLevel="0" collapsed="false">
      <c r="A174" s="46"/>
    </row>
    <row r="175" customFormat="false" ht="15.75" hidden="false" customHeight="false" outlineLevel="0" collapsed="false">
      <c r="A175" s="46"/>
    </row>
    <row r="176" customFormat="false" ht="15.75" hidden="false" customHeight="false" outlineLevel="0" collapsed="false">
      <c r="A176" s="46"/>
    </row>
    <row r="177" customFormat="false" ht="15.75" hidden="false" customHeight="false" outlineLevel="0" collapsed="false">
      <c r="A177" s="46"/>
    </row>
    <row r="178" customFormat="false" ht="15.75" hidden="false" customHeight="false" outlineLevel="0" collapsed="false">
      <c r="A178" s="46"/>
    </row>
    <row r="179" customFormat="false" ht="15.75" hidden="false" customHeight="false" outlineLevel="0" collapsed="false">
      <c r="A179" s="46"/>
    </row>
    <row r="180" customFormat="false" ht="15.75" hidden="false" customHeight="false" outlineLevel="0" collapsed="false">
      <c r="A180" s="46"/>
    </row>
    <row r="181" customFormat="false" ht="15.75" hidden="false" customHeight="false" outlineLevel="0" collapsed="false">
      <c r="A181" s="46"/>
    </row>
    <row r="182" customFormat="false" ht="15.75" hidden="false" customHeight="false" outlineLevel="0" collapsed="false">
      <c r="A182" s="46"/>
    </row>
    <row r="183" customFormat="false" ht="15.75" hidden="false" customHeight="false" outlineLevel="0" collapsed="false">
      <c r="A183" s="46"/>
    </row>
    <row r="184" customFormat="false" ht="15.75" hidden="false" customHeight="false" outlineLevel="0" collapsed="false">
      <c r="A184" s="46"/>
    </row>
    <row r="185" customFormat="false" ht="15.75" hidden="false" customHeight="false" outlineLevel="0" collapsed="false">
      <c r="A185" s="46"/>
    </row>
    <row r="186" customFormat="false" ht="15.75" hidden="false" customHeight="false" outlineLevel="0" collapsed="false">
      <c r="A186" s="46"/>
    </row>
    <row r="187" customFormat="false" ht="15.75" hidden="false" customHeight="false" outlineLevel="0" collapsed="false">
      <c r="A187" s="46"/>
    </row>
    <row r="188" customFormat="false" ht="15.75" hidden="false" customHeight="false" outlineLevel="0" collapsed="false">
      <c r="A188" s="46"/>
    </row>
    <row r="189" customFormat="false" ht="15.75" hidden="false" customHeight="false" outlineLevel="0" collapsed="false">
      <c r="A189" s="46"/>
    </row>
    <row r="190" customFormat="false" ht="15.75" hidden="false" customHeight="false" outlineLevel="0" collapsed="false">
      <c r="A190" s="46"/>
    </row>
    <row r="191" customFormat="false" ht="15.75" hidden="false" customHeight="false" outlineLevel="0" collapsed="false">
      <c r="A191" s="46"/>
    </row>
    <row r="192" customFormat="false" ht="15.75" hidden="false" customHeight="false" outlineLevel="0" collapsed="false">
      <c r="A192" s="46"/>
    </row>
    <row r="193" customFormat="false" ht="15.75" hidden="false" customHeight="false" outlineLevel="0" collapsed="false">
      <c r="A193" s="46"/>
    </row>
    <row r="194" customFormat="false" ht="15.75" hidden="false" customHeight="false" outlineLevel="0" collapsed="false">
      <c r="A194" s="46"/>
    </row>
    <row r="195" customFormat="false" ht="15.75" hidden="false" customHeight="false" outlineLevel="0" collapsed="false">
      <c r="A195" s="46"/>
    </row>
    <row r="196" customFormat="false" ht="15.75" hidden="false" customHeight="false" outlineLevel="0" collapsed="false">
      <c r="A196" s="46"/>
    </row>
    <row r="197" customFormat="false" ht="15.75" hidden="false" customHeight="false" outlineLevel="0" collapsed="false">
      <c r="A197" s="46"/>
    </row>
    <row r="198" customFormat="false" ht="15.75" hidden="false" customHeight="false" outlineLevel="0" collapsed="false">
      <c r="A198" s="46"/>
    </row>
    <row r="199" customFormat="false" ht="15.75" hidden="false" customHeight="false" outlineLevel="0" collapsed="false">
      <c r="A199" s="46"/>
    </row>
    <row r="200" customFormat="false" ht="15.75" hidden="false" customHeight="false" outlineLevel="0" collapsed="false">
      <c r="A200" s="46"/>
    </row>
    <row r="201" customFormat="false" ht="15.75" hidden="false" customHeight="false" outlineLevel="0" collapsed="false">
      <c r="A201" s="46"/>
    </row>
    <row r="202" customFormat="false" ht="15.75" hidden="false" customHeight="false" outlineLevel="0" collapsed="false">
      <c r="A202" s="46"/>
    </row>
    <row r="203" customFormat="false" ht="15.75" hidden="false" customHeight="false" outlineLevel="0" collapsed="false">
      <c r="A203" s="46"/>
    </row>
    <row r="204" customFormat="false" ht="15.75" hidden="false" customHeight="false" outlineLevel="0" collapsed="false">
      <c r="A204" s="46"/>
    </row>
    <row r="205" customFormat="false" ht="15.75" hidden="false" customHeight="false" outlineLevel="0" collapsed="false">
      <c r="A205" s="46"/>
    </row>
    <row r="206" customFormat="false" ht="15.75" hidden="false" customHeight="false" outlineLevel="0" collapsed="false">
      <c r="A206" s="46"/>
    </row>
    <row r="207" customFormat="false" ht="15.75" hidden="false" customHeight="false" outlineLevel="0" collapsed="false">
      <c r="A207" s="46"/>
    </row>
    <row r="208" customFormat="false" ht="15.75" hidden="false" customHeight="false" outlineLevel="0" collapsed="false">
      <c r="A208" s="46"/>
    </row>
    <row r="209" customFormat="false" ht="15.75" hidden="false" customHeight="false" outlineLevel="0" collapsed="false">
      <c r="A209" s="46"/>
    </row>
    <row r="210" customFormat="false" ht="15.75" hidden="false" customHeight="false" outlineLevel="0" collapsed="false">
      <c r="A210" s="46"/>
    </row>
    <row r="211" customFormat="false" ht="15.75" hidden="false" customHeight="false" outlineLevel="0" collapsed="false">
      <c r="A211" s="46"/>
    </row>
    <row r="212" customFormat="false" ht="15.75" hidden="false" customHeight="false" outlineLevel="0" collapsed="false">
      <c r="A212" s="46"/>
    </row>
    <row r="213" customFormat="false" ht="15.75" hidden="false" customHeight="false" outlineLevel="0" collapsed="false">
      <c r="A213" s="46"/>
    </row>
    <row r="214" customFormat="false" ht="15.75" hidden="false" customHeight="false" outlineLevel="0" collapsed="false">
      <c r="A214" s="46"/>
    </row>
    <row r="215" customFormat="false" ht="15.75" hidden="false" customHeight="false" outlineLevel="0" collapsed="false">
      <c r="A215" s="46"/>
    </row>
    <row r="216" customFormat="false" ht="15.75" hidden="false" customHeight="false" outlineLevel="0" collapsed="false">
      <c r="A216" s="46"/>
    </row>
    <row r="217" customFormat="false" ht="15.75" hidden="false" customHeight="false" outlineLevel="0" collapsed="false">
      <c r="A217" s="46"/>
    </row>
    <row r="218" customFormat="false" ht="15.75" hidden="false" customHeight="false" outlineLevel="0" collapsed="false">
      <c r="A218" s="46"/>
    </row>
    <row r="219" customFormat="false" ht="15.75" hidden="false" customHeight="false" outlineLevel="0" collapsed="false">
      <c r="A219" s="46"/>
    </row>
    <row r="220" customFormat="false" ht="15.75" hidden="false" customHeight="false" outlineLevel="0" collapsed="false">
      <c r="A220" s="46"/>
    </row>
    <row r="221" customFormat="false" ht="15.75" hidden="false" customHeight="false" outlineLevel="0" collapsed="false">
      <c r="A221" s="46"/>
    </row>
    <row r="222" customFormat="false" ht="15.75" hidden="false" customHeight="false" outlineLevel="0" collapsed="false">
      <c r="A222" s="46"/>
    </row>
    <row r="223" customFormat="false" ht="15.75" hidden="false" customHeight="false" outlineLevel="0" collapsed="false">
      <c r="A223" s="46"/>
    </row>
    <row r="224" customFormat="false" ht="15.75" hidden="false" customHeight="false" outlineLevel="0" collapsed="false">
      <c r="A224" s="46"/>
    </row>
    <row r="225" customFormat="false" ht="15.75" hidden="false" customHeight="false" outlineLevel="0" collapsed="false">
      <c r="A225" s="46"/>
    </row>
    <row r="226" customFormat="false" ht="15.75" hidden="false" customHeight="false" outlineLevel="0" collapsed="false">
      <c r="A226" s="46"/>
    </row>
    <row r="227" customFormat="false" ht="15.75" hidden="false" customHeight="false" outlineLevel="0" collapsed="false">
      <c r="A227" s="46"/>
    </row>
    <row r="228" customFormat="false" ht="15.75" hidden="false" customHeight="false" outlineLevel="0" collapsed="false">
      <c r="A228" s="46"/>
    </row>
    <row r="229" customFormat="false" ht="15.75" hidden="false" customHeight="false" outlineLevel="0" collapsed="false">
      <c r="A229" s="46"/>
    </row>
    <row r="230" customFormat="false" ht="15.75" hidden="false" customHeight="false" outlineLevel="0" collapsed="false">
      <c r="A230" s="46"/>
    </row>
    <row r="231" customFormat="false" ht="15.75" hidden="false" customHeight="false" outlineLevel="0" collapsed="false">
      <c r="A231" s="46"/>
    </row>
    <row r="232" customFormat="false" ht="15.75" hidden="false" customHeight="false" outlineLevel="0" collapsed="false">
      <c r="A232" s="46"/>
    </row>
    <row r="233" customFormat="false" ht="15.75" hidden="false" customHeight="false" outlineLevel="0" collapsed="false">
      <c r="A233" s="46"/>
    </row>
    <row r="234" customFormat="false" ht="15.75" hidden="false" customHeight="false" outlineLevel="0" collapsed="false">
      <c r="A234" s="46"/>
    </row>
    <row r="235" customFormat="false" ht="15.75" hidden="false" customHeight="false" outlineLevel="0" collapsed="false">
      <c r="A235" s="46"/>
    </row>
    <row r="236" customFormat="false" ht="15.75" hidden="false" customHeight="false" outlineLevel="0" collapsed="false">
      <c r="A236" s="46"/>
    </row>
    <row r="237" customFormat="false" ht="15.75" hidden="false" customHeight="false" outlineLevel="0" collapsed="false">
      <c r="A237" s="46"/>
    </row>
    <row r="238" customFormat="false" ht="15.75" hidden="false" customHeight="false" outlineLevel="0" collapsed="false">
      <c r="A238" s="46"/>
    </row>
    <row r="239" customFormat="false" ht="15.75" hidden="false" customHeight="false" outlineLevel="0" collapsed="false">
      <c r="A239" s="46"/>
    </row>
    <row r="240" customFormat="false" ht="15.75" hidden="false" customHeight="false" outlineLevel="0" collapsed="false">
      <c r="A240" s="46"/>
    </row>
    <row r="241" customFormat="false" ht="15.75" hidden="false" customHeight="false" outlineLevel="0" collapsed="false">
      <c r="A241" s="46"/>
    </row>
    <row r="242" customFormat="false" ht="15.75" hidden="false" customHeight="false" outlineLevel="0" collapsed="false">
      <c r="A242" s="46"/>
    </row>
    <row r="243" customFormat="false" ht="15.75" hidden="false" customHeight="false" outlineLevel="0" collapsed="false">
      <c r="A243" s="46"/>
    </row>
    <row r="244" customFormat="false" ht="15.75" hidden="false" customHeight="false" outlineLevel="0" collapsed="false">
      <c r="A244" s="46"/>
    </row>
    <row r="245" customFormat="false" ht="15.75" hidden="false" customHeight="false" outlineLevel="0" collapsed="false">
      <c r="A245" s="46"/>
    </row>
    <row r="246" customFormat="false" ht="15.75" hidden="false" customHeight="false" outlineLevel="0" collapsed="false">
      <c r="A246" s="46"/>
    </row>
    <row r="247" customFormat="false" ht="15.75" hidden="false" customHeight="false" outlineLevel="0" collapsed="false">
      <c r="A247" s="46"/>
    </row>
    <row r="248" customFormat="false" ht="15.75" hidden="false" customHeight="false" outlineLevel="0" collapsed="false">
      <c r="A248" s="46"/>
    </row>
    <row r="249" customFormat="false" ht="15.75" hidden="false" customHeight="false" outlineLevel="0" collapsed="false">
      <c r="A249" s="46"/>
    </row>
    <row r="250" customFormat="false" ht="15.75" hidden="false" customHeight="false" outlineLevel="0" collapsed="false">
      <c r="A250" s="46"/>
    </row>
    <row r="251" customFormat="false" ht="15.75" hidden="false" customHeight="false" outlineLevel="0" collapsed="false">
      <c r="A251" s="46"/>
    </row>
    <row r="252" customFormat="false" ht="15.75" hidden="false" customHeight="false" outlineLevel="0" collapsed="false">
      <c r="A252" s="46"/>
    </row>
    <row r="253" customFormat="false" ht="15.75" hidden="false" customHeight="false" outlineLevel="0" collapsed="false">
      <c r="A253" s="46"/>
    </row>
    <row r="254" customFormat="false" ht="15.75" hidden="false" customHeight="false" outlineLevel="0" collapsed="false">
      <c r="A254" s="46"/>
    </row>
    <row r="255" customFormat="false" ht="15.75" hidden="false" customHeight="false" outlineLevel="0" collapsed="false">
      <c r="A255" s="46"/>
    </row>
    <row r="256" customFormat="false" ht="15.75" hidden="false" customHeight="false" outlineLevel="0" collapsed="false">
      <c r="A256" s="46"/>
    </row>
    <row r="257" customFormat="false" ht="15.75" hidden="false" customHeight="false" outlineLevel="0" collapsed="false">
      <c r="A257" s="46"/>
    </row>
    <row r="258" customFormat="false" ht="15.75" hidden="false" customHeight="false" outlineLevel="0" collapsed="false">
      <c r="A258" s="46"/>
    </row>
    <row r="259" customFormat="false" ht="15.75" hidden="false" customHeight="false" outlineLevel="0" collapsed="false">
      <c r="A259" s="46"/>
    </row>
    <row r="260" customFormat="false" ht="15.75" hidden="false" customHeight="false" outlineLevel="0" collapsed="false">
      <c r="A260" s="46"/>
    </row>
    <row r="261" customFormat="false" ht="15.75" hidden="false" customHeight="false" outlineLevel="0" collapsed="false">
      <c r="A261" s="46"/>
    </row>
    <row r="262" customFormat="false" ht="15.75" hidden="false" customHeight="false" outlineLevel="0" collapsed="false">
      <c r="A262" s="46"/>
    </row>
    <row r="263" customFormat="false" ht="15.75" hidden="false" customHeight="false" outlineLevel="0" collapsed="false">
      <c r="A263" s="46"/>
    </row>
    <row r="264" customFormat="false" ht="15.75" hidden="false" customHeight="false" outlineLevel="0" collapsed="false">
      <c r="A264" s="46"/>
    </row>
    <row r="265" customFormat="false" ht="15.75" hidden="false" customHeight="false" outlineLevel="0" collapsed="false">
      <c r="A265" s="46"/>
    </row>
    <row r="266" customFormat="false" ht="15.75" hidden="false" customHeight="false" outlineLevel="0" collapsed="false">
      <c r="A266" s="46"/>
    </row>
    <row r="267" customFormat="false" ht="15.75" hidden="false" customHeight="false" outlineLevel="0" collapsed="false">
      <c r="A267" s="46"/>
    </row>
    <row r="268" customFormat="false" ht="15.75" hidden="false" customHeight="false" outlineLevel="0" collapsed="false">
      <c r="A268" s="46"/>
    </row>
    <row r="269" customFormat="false" ht="15.75" hidden="false" customHeight="false" outlineLevel="0" collapsed="false">
      <c r="A269" s="46"/>
    </row>
    <row r="270" customFormat="false" ht="15.75" hidden="false" customHeight="false" outlineLevel="0" collapsed="false">
      <c r="A270" s="46"/>
    </row>
    <row r="271" customFormat="false" ht="15.75" hidden="false" customHeight="false" outlineLevel="0" collapsed="false">
      <c r="A271" s="46"/>
    </row>
    <row r="272" customFormat="false" ht="15.75" hidden="false" customHeight="false" outlineLevel="0" collapsed="false">
      <c r="A272" s="46"/>
    </row>
    <row r="273" customFormat="false" ht="15.75" hidden="false" customHeight="false" outlineLevel="0" collapsed="false">
      <c r="A273" s="46"/>
    </row>
    <row r="274" customFormat="false" ht="15.75" hidden="false" customHeight="false" outlineLevel="0" collapsed="false">
      <c r="A274" s="46"/>
    </row>
    <row r="275" customFormat="false" ht="15.75" hidden="false" customHeight="false" outlineLevel="0" collapsed="false">
      <c r="A275" s="46"/>
    </row>
    <row r="276" customFormat="false" ht="15.75" hidden="false" customHeight="false" outlineLevel="0" collapsed="false">
      <c r="A276" s="46"/>
    </row>
    <row r="277" customFormat="false" ht="15.75" hidden="false" customHeight="false" outlineLevel="0" collapsed="false">
      <c r="A277" s="46"/>
    </row>
    <row r="278" customFormat="false" ht="15.75" hidden="false" customHeight="false" outlineLevel="0" collapsed="false">
      <c r="A278" s="46"/>
    </row>
    <row r="279" customFormat="false" ht="15.75" hidden="false" customHeight="false" outlineLevel="0" collapsed="false">
      <c r="A279" s="46"/>
    </row>
    <row r="280" customFormat="false" ht="15.75" hidden="false" customHeight="false" outlineLevel="0" collapsed="false">
      <c r="A280" s="46"/>
    </row>
    <row r="281" customFormat="false" ht="15.75" hidden="false" customHeight="false" outlineLevel="0" collapsed="false">
      <c r="A281" s="46"/>
    </row>
    <row r="282" customFormat="false" ht="15.75" hidden="false" customHeight="false" outlineLevel="0" collapsed="false">
      <c r="A282" s="46"/>
    </row>
    <row r="283" customFormat="false" ht="15.75" hidden="false" customHeight="false" outlineLevel="0" collapsed="false">
      <c r="A283" s="46"/>
    </row>
    <row r="284" customFormat="false" ht="15.75" hidden="false" customHeight="false" outlineLevel="0" collapsed="false">
      <c r="A284" s="46"/>
    </row>
    <row r="285" customFormat="false" ht="15.75" hidden="false" customHeight="false" outlineLevel="0" collapsed="false">
      <c r="A285" s="46"/>
    </row>
    <row r="286" customFormat="false" ht="15.75" hidden="false" customHeight="false" outlineLevel="0" collapsed="false">
      <c r="A286" s="46"/>
    </row>
    <row r="287" customFormat="false" ht="15.75" hidden="false" customHeight="false" outlineLevel="0" collapsed="false">
      <c r="A287" s="46"/>
    </row>
    <row r="288" customFormat="false" ht="15.75" hidden="false" customHeight="false" outlineLevel="0" collapsed="false">
      <c r="A288" s="46"/>
    </row>
    <row r="289" customFormat="false" ht="15.75" hidden="false" customHeight="false" outlineLevel="0" collapsed="false">
      <c r="A289" s="46"/>
    </row>
    <row r="290" customFormat="false" ht="15.75" hidden="false" customHeight="false" outlineLevel="0" collapsed="false">
      <c r="A290" s="46"/>
    </row>
    <row r="291" customFormat="false" ht="15.75" hidden="false" customHeight="false" outlineLevel="0" collapsed="false">
      <c r="A291" s="46"/>
    </row>
    <row r="292" customFormat="false" ht="15.75" hidden="false" customHeight="false" outlineLevel="0" collapsed="false">
      <c r="A292" s="46"/>
    </row>
    <row r="293" customFormat="false" ht="15.75" hidden="false" customHeight="false" outlineLevel="0" collapsed="false">
      <c r="A293" s="46"/>
    </row>
    <row r="294" customFormat="false" ht="15.75" hidden="false" customHeight="false" outlineLevel="0" collapsed="false">
      <c r="A294" s="46"/>
    </row>
    <row r="295" customFormat="false" ht="15.75" hidden="false" customHeight="false" outlineLevel="0" collapsed="false">
      <c r="A295" s="46"/>
    </row>
    <row r="296" customFormat="false" ht="15.75" hidden="false" customHeight="false" outlineLevel="0" collapsed="false">
      <c r="A296" s="46"/>
    </row>
    <row r="297" customFormat="false" ht="15.75" hidden="false" customHeight="false" outlineLevel="0" collapsed="false">
      <c r="A297" s="46"/>
    </row>
    <row r="298" customFormat="false" ht="15.75" hidden="false" customHeight="false" outlineLevel="0" collapsed="false">
      <c r="A298" s="46"/>
    </row>
    <row r="299" customFormat="false" ht="15.75" hidden="false" customHeight="false" outlineLevel="0" collapsed="false">
      <c r="A299" s="46"/>
    </row>
    <row r="300" customFormat="false" ht="15.75" hidden="false" customHeight="false" outlineLevel="0" collapsed="false">
      <c r="A300" s="46"/>
    </row>
    <row r="301" customFormat="false" ht="15.75" hidden="false" customHeight="false" outlineLevel="0" collapsed="false">
      <c r="A301" s="46"/>
    </row>
    <row r="302" customFormat="false" ht="15.75" hidden="false" customHeight="false" outlineLevel="0" collapsed="false">
      <c r="A302" s="46"/>
    </row>
    <row r="303" customFormat="false" ht="15.75" hidden="false" customHeight="false" outlineLevel="0" collapsed="false">
      <c r="A303" s="46"/>
    </row>
    <row r="304" customFormat="false" ht="15.75" hidden="false" customHeight="false" outlineLevel="0" collapsed="false">
      <c r="A304" s="46"/>
    </row>
    <row r="305" customFormat="false" ht="15.75" hidden="false" customHeight="false" outlineLevel="0" collapsed="false">
      <c r="A305" s="46"/>
    </row>
    <row r="306" customFormat="false" ht="15.75" hidden="false" customHeight="false" outlineLevel="0" collapsed="false">
      <c r="A306" s="46"/>
    </row>
    <row r="307" customFormat="false" ht="15.75" hidden="false" customHeight="false" outlineLevel="0" collapsed="false">
      <c r="A307" s="46"/>
    </row>
    <row r="308" customFormat="false" ht="15.75" hidden="false" customHeight="false" outlineLevel="0" collapsed="false">
      <c r="A308" s="46"/>
    </row>
    <row r="309" customFormat="false" ht="15.75" hidden="false" customHeight="false" outlineLevel="0" collapsed="false">
      <c r="A309" s="46"/>
    </row>
    <row r="310" customFormat="false" ht="15.75" hidden="false" customHeight="false" outlineLevel="0" collapsed="false">
      <c r="A310" s="46"/>
    </row>
    <row r="311" customFormat="false" ht="15.75" hidden="false" customHeight="false" outlineLevel="0" collapsed="false">
      <c r="A311" s="46"/>
    </row>
    <row r="312" customFormat="false" ht="15.75" hidden="false" customHeight="false" outlineLevel="0" collapsed="false">
      <c r="A312" s="46"/>
    </row>
    <row r="313" customFormat="false" ht="15.75" hidden="false" customHeight="false" outlineLevel="0" collapsed="false">
      <c r="A313" s="46"/>
    </row>
    <row r="314" customFormat="false" ht="15.75" hidden="false" customHeight="false" outlineLevel="0" collapsed="false">
      <c r="A314" s="46"/>
    </row>
    <row r="315" customFormat="false" ht="15.75" hidden="false" customHeight="false" outlineLevel="0" collapsed="false">
      <c r="A315" s="46"/>
    </row>
    <row r="316" customFormat="false" ht="15.75" hidden="false" customHeight="false" outlineLevel="0" collapsed="false">
      <c r="A316" s="46"/>
    </row>
    <row r="317" customFormat="false" ht="15.75" hidden="false" customHeight="false" outlineLevel="0" collapsed="false">
      <c r="A317" s="46"/>
    </row>
    <row r="318" customFormat="false" ht="15.75" hidden="false" customHeight="false" outlineLevel="0" collapsed="false">
      <c r="A318" s="46"/>
    </row>
    <row r="319" customFormat="false" ht="15.75" hidden="false" customHeight="false" outlineLevel="0" collapsed="false">
      <c r="A319" s="46"/>
    </row>
    <row r="320" customFormat="false" ht="15.75" hidden="false" customHeight="false" outlineLevel="0" collapsed="false">
      <c r="A320" s="46"/>
    </row>
    <row r="321" customFormat="false" ht="15.75" hidden="false" customHeight="false" outlineLevel="0" collapsed="false">
      <c r="A321" s="46"/>
    </row>
    <row r="322" customFormat="false" ht="15.75" hidden="false" customHeight="false" outlineLevel="0" collapsed="false">
      <c r="A322" s="46"/>
    </row>
    <row r="323" customFormat="false" ht="15.75" hidden="false" customHeight="false" outlineLevel="0" collapsed="false">
      <c r="A323" s="46"/>
    </row>
    <row r="324" customFormat="false" ht="15.75" hidden="false" customHeight="false" outlineLevel="0" collapsed="false">
      <c r="A324" s="46"/>
    </row>
    <row r="325" customFormat="false" ht="15.75" hidden="false" customHeight="false" outlineLevel="0" collapsed="false">
      <c r="A325" s="46"/>
    </row>
    <row r="326" customFormat="false" ht="15.75" hidden="false" customHeight="false" outlineLevel="0" collapsed="false">
      <c r="A326" s="46"/>
    </row>
    <row r="327" customFormat="false" ht="15.75" hidden="false" customHeight="false" outlineLevel="0" collapsed="false">
      <c r="A327" s="46"/>
    </row>
    <row r="328" customFormat="false" ht="15.75" hidden="false" customHeight="false" outlineLevel="0" collapsed="false">
      <c r="A328" s="46"/>
    </row>
    <row r="329" customFormat="false" ht="15.75" hidden="false" customHeight="false" outlineLevel="0" collapsed="false">
      <c r="A329" s="46"/>
    </row>
    <row r="330" customFormat="false" ht="15.75" hidden="false" customHeight="false" outlineLevel="0" collapsed="false">
      <c r="A330" s="46"/>
    </row>
    <row r="331" customFormat="false" ht="15.75" hidden="false" customHeight="false" outlineLevel="0" collapsed="false">
      <c r="A331" s="46"/>
    </row>
    <row r="332" customFormat="false" ht="15.75" hidden="false" customHeight="false" outlineLevel="0" collapsed="false">
      <c r="A332" s="46"/>
    </row>
    <row r="333" customFormat="false" ht="15.75" hidden="false" customHeight="false" outlineLevel="0" collapsed="false">
      <c r="A333" s="46"/>
    </row>
    <row r="334" customFormat="false" ht="15.75" hidden="false" customHeight="false" outlineLevel="0" collapsed="false">
      <c r="A334" s="46"/>
    </row>
    <row r="335" customFormat="false" ht="15.75" hidden="false" customHeight="false" outlineLevel="0" collapsed="false">
      <c r="A335" s="46"/>
    </row>
    <row r="336" customFormat="false" ht="15.75" hidden="false" customHeight="false" outlineLevel="0" collapsed="false">
      <c r="A336" s="46"/>
    </row>
    <row r="337" customFormat="false" ht="15.75" hidden="false" customHeight="false" outlineLevel="0" collapsed="false">
      <c r="A337" s="46"/>
    </row>
    <row r="338" customFormat="false" ht="15.75" hidden="false" customHeight="false" outlineLevel="0" collapsed="false">
      <c r="A338" s="46"/>
    </row>
    <row r="339" customFormat="false" ht="15.75" hidden="false" customHeight="false" outlineLevel="0" collapsed="false">
      <c r="A339" s="46"/>
    </row>
    <row r="340" customFormat="false" ht="15.75" hidden="false" customHeight="false" outlineLevel="0" collapsed="false">
      <c r="A340" s="46"/>
    </row>
    <row r="341" customFormat="false" ht="15.75" hidden="false" customHeight="false" outlineLevel="0" collapsed="false">
      <c r="A341" s="46"/>
    </row>
    <row r="342" customFormat="false" ht="15.75" hidden="false" customHeight="false" outlineLevel="0" collapsed="false">
      <c r="A342" s="46"/>
    </row>
    <row r="343" customFormat="false" ht="15.75" hidden="false" customHeight="false" outlineLevel="0" collapsed="false">
      <c r="A343" s="46"/>
    </row>
    <row r="344" customFormat="false" ht="15.75" hidden="false" customHeight="false" outlineLevel="0" collapsed="false">
      <c r="A344" s="46"/>
    </row>
    <row r="345" customFormat="false" ht="15.75" hidden="false" customHeight="false" outlineLevel="0" collapsed="false">
      <c r="A345" s="46"/>
    </row>
    <row r="346" customFormat="false" ht="15.75" hidden="false" customHeight="false" outlineLevel="0" collapsed="false">
      <c r="A346" s="46"/>
    </row>
    <row r="347" customFormat="false" ht="15.75" hidden="false" customHeight="false" outlineLevel="0" collapsed="false">
      <c r="A347" s="46"/>
    </row>
    <row r="348" customFormat="false" ht="15.75" hidden="false" customHeight="false" outlineLevel="0" collapsed="false">
      <c r="A348" s="46"/>
    </row>
    <row r="349" customFormat="false" ht="15.75" hidden="false" customHeight="false" outlineLevel="0" collapsed="false">
      <c r="A349" s="46"/>
    </row>
    <row r="350" customFormat="false" ht="15.75" hidden="false" customHeight="false" outlineLevel="0" collapsed="false">
      <c r="A350" s="46"/>
    </row>
    <row r="351" customFormat="false" ht="15.75" hidden="false" customHeight="false" outlineLevel="0" collapsed="false">
      <c r="A351" s="46"/>
    </row>
    <row r="352" customFormat="false" ht="15.75" hidden="false" customHeight="false" outlineLevel="0" collapsed="false">
      <c r="A352" s="46"/>
    </row>
    <row r="353" customFormat="false" ht="15.75" hidden="false" customHeight="false" outlineLevel="0" collapsed="false">
      <c r="A353" s="46"/>
    </row>
    <row r="354" customFormat="false" ht="15.75" hidden="false" customHeight="false" outlineLevel="0" collapsed="false">
      <c r="A354" s="46"/>
    </row>
    <row r="355" customFormat="false" ht="15.75" hidden="false" customHeight="false" outlineLevel="0" collapsed="false">
      <c r="A355" s="46"/>
    </row>
    <row r="356" customFormat="false" ht="15.75" hidden="false" customHeight="false" outlineLevel="0" collapsed="false">
      <c r="A356" s="46"/>
    </row>
    <row r="357" customFormat="false" ht="15.75" hidden="false" customHeight="false" outlineLevel="0" collapsed="false">
      <c r="A357" s="46"/>
    </row>
    <row r="358" customFormat="false" ht="15.75" hidden="false" customHeight="false" outlineLevel="0" collapsed="false">
      <c r="A358" s="46"/>
    </row>
    <row r="359" customFormat="false" ht="15.75" hidden="false" customHeight="false" outlineLevel="0" collapsed="false">
      <c r="A359" s="46"/>
    </row>
    <row r="360" customFormat="false" ht="15.75" hidden="false" customHeight="false" outlineLevel="0" collapsed="false">
      <c r="A360" s="46"/>
    </row>
    <row r="361" customFormat="false" ht="15.75" hidden="false" customHeight="false" outlineLevel="0" collapsed="false">
      <c r="A361" s="46"/>
    </row>
    <row r="362" customFormat="false" ht="15.75" hidden="false" customHeight="false" outlineLevel="0" collapsed="false">
      <c r="A362" s="46"/>
    </row>
    <row r="363" customFormat="false" ht="15.75" hidden="false" customHeight="false" outlineLevel="0" collapsed="false">
      <c r="A363" s="46"/>
    </row>
    <row r="364" customFormat="false" ht="15.75" hidden="false" customHeight="false" outlineLevel="0" collapsed="false">
      <c r="A364" s="46"/>
    </row>
    <row r="365" customFormat="false" ht="15.75" hidden="false" customHeight="false" outlineLevel="0" collapsed="false">
      <c r="A365" s="46"/>
    </row>
    <row r="366" customFormat="false" ht="15.75" hidden="false" customHeight="false" outlineLevel="0" collapsed="false">
      <c r="A366" s="46"/>
    </row>
    <row r="367" customFormat="false" ht="15.75" hidden="false" customHeight="false" outlineLevel="0" collapsed="false">
      <c r="A367" s="46"/>
    </row>
    <row r="368" customFormat="false" ht="15.75" hidden="false" customHeight="false" outlineLevel="0" collapsed="false">
      <c r="A368" s="46"/>
    </row>
    <row r="369" customFormat="false" ht="15.75" hidden="false" customHeight="false" outlineLevel="0" collapsed="false">
      <c r="A369" s="46"/>
    </row>
    <row r="370" customFormat="false" ht="15.75" hidden="false" customHeight="false" outlineLevel="0" collapsed="false">
      <c r="A370" s="46"/>
    </row>
    <row r="371" customFormat="false" ht="15.75" hidden="false" customHeight="false" outlineLevel="0" collapsed="false">
      <c r="A371" s="46"/>
    </row>
    <row r="372" customFormat="false" ht="15.75" hidden="false" customHeight="false" outlineLevel="0" collapsed="false">
      <c r="A372" s="46"/>
    </row>
    <row r="373" customFormat="false" ht="15.75" hidden="false" customHeight="false" outlineLevel="0" collapsed="false">
      <c r="A373" s="46"/>
    </row>
    <row r="374" customFormat="false" ht="15.75" hidden="false" customHeight="false" outlineLevel="0" collapsed="false">
      <c r="A374" s="46"/>
    </row>
    <row r="375" customFormat="false" ht="15.75" hidden="false" customHeight="false" outlineLevel="0" collapsed="false">
      <c r="A375" s="46"/>
    </row>
    <row r="376" customFormat="false" ht="15.75" hidden="false" customHeight="false" outlineLevel="0" collapsed="false">
      <c r="A376" s="46"/>
    </row>
    <row r="377" customFormat="false" ht="15.75" hidden="false" customHeight="false" outlineLevel="0" collapsed="false">
      <c r="A377" s="46"/>
    </row>
    <row r="378" customFormat="false" ht="15.75" hidden="false" customHeight="false" outlineLevel="0" collapsed="false">
      <c r="A378" s="46"/>
    </row>
    <row r="379" customFormat="false" ht="15.75" hidden="false" customHeight="false" outlineLevel="0" collapsed="false">
      <c r="A379" s="46"/>
    </row>
    <row r="380" customFormat="false" ht="15.75" hidden="false" customHeight="false" outlineLevel="0" collapsed="false">
      <c r="A380" s="46"/>
    </row>
    <row r="381" customFormat="false" ht="15.75" hidden="false" customHeight="false" outlineLevel="0" collapsed="false">
      <c r="A381" s="46"/>
    </row>
    <row r="382" customFormat="false" ht="15.75" hidden="false" customHeight="false" outlineLevel="0" collapsed="false">
      <c r="A382" s="46"/>
    </row>
    <row r="383" customFormat="false" ht="15.75" hidden="false" customHeight="false" outlineLevel="0" collapsed="false">
      <c r="A383" s="46"/>
    </row>
    <row r="384" customFormat="false" ht="15.75" hidden="false" customHeight="false" outlineLevel="0" collapsed="false">
      <c r="A384" s="46"/>
    </row>
    <row r="385" customFormat="false" ht="15.75" hidden="false" customHeight="false" outlineLevel="0" collapsed="false">
      <c r="A385" s="46"/>
    </row>
    <row r="386" customFormat="false" ht="15.75" hidden="false" customHeight="false" outlineLevel="0" collapsed="false">
      <c r="A386" s="46"/>
    </row>
    <row r="387" customFormat="false" ht="15.75" hidden="false" customHeight="false" outlineLevel="0" collapsed="false">
      <c r="A387" s="46"/>
    </row>
    <row r="388" customFormat="false" ht="15.75" hidden="false" customHeight="false" outlineLevel="0" collapsed="false">
      <c r="A388" s="46"/>
    </row>
    <row r="389" customFormat="false" ht="15.75" hidden="false" customHeight="false" outlineLevel="0" collapsed="false">
      <c r="A389" s="46"/>
    </row>
    <row r="390" customFormat="false" ht="15.75" hidden="false" customHeight="false" outlineLevel="0" collapsed="false">
      <c r="A390" s="46"/>
    </row>
    <row r="391" customFormat="false" ht="15.75" hidden="false" customHeight="false" outlineLevel="0" collapsed="false">
      <c r="A391" s="46"/>
    </row>
    <row r="392" customFormat="false" ht="15.75" hidden="false" customHeight="false" outlineLevel="0" collapsed="false">
      <c r="A392" s="46"/>
    </row>
    <row r="393" customFormat="false" ht="15.75" hidden="false" customHeight="false" outlineLevel="0" collapsed="false">
      <c r="A393" s="46"/>
    </row>
    <row r="394" customFormat="false" ht="15.75" hidden="false" customHeight="false" outlineLevel="0" collapsed="false">
      <c r="A394" s="46"/>
    </row>
    <row r="395" customFormat="false" ht="15.75" hidden="false" customHeight="false" outlineLevel="0" collapsed="false">
      <c r="A395" s="46"/>
    </row>
    <row r="396" customFormat="false" ht="15.75" hidden="false" customHeight="false" outlineLevel="0" collapsed="false">
      <c r="A396" s="46"/>
    </row>
    <row r="397" customFormat="false" ht="15.75" hidden="false" customHeight="false" outlineLevel="0" collapsed="false">
      <c r="A397" s="46"/>
    </row>
    <row r="398" customFormat="false" ht="15.75" hidden="false" customHeight="false" outlineLevel="0" collapsed="false">
      <c r="A398" s="46"/>
    </row>
    <row r="399" customFormat="false" ht="15.75" hidden="false" customHeight="false" outlineLevel="0" collapsed="false">
      <c r="A399" s="46"/>
    </row>
    <row r="400" customFormat="false" ht="15.75" hidden="false" customHeight="false" outlineLevel="0" collapsed="false">
      <c r="A400" s="46"/>
    </row>
    <row r="401" customFormat="false" ht="15.75" hidden="false" customHeight="false" outlineLevel="0" collapsed="false">
      <c r="A401" s="46"/>
    </row>
    <row r="402" customFormat="false" ht="15.75" hidden="false" customHeight="false" outlineLevel="0" collapsed="false">
      <c r="A402" s="46"/>
    </row>
    <row r="403" customFormat="false" ht="15.75" hidden="false" customHeight="false" outlineLevel="0" collapsed="false">
      <c r="A403" s="46"/>
    </row>
    <row r="404" customFormat="false" ht="15.75" hidden="false" customHeight="false" outlineLevel="0" collapsed="false">
      <c r="A404" s="46"/>
    </row>
    <row r="405" customFormat="false" ht="15.75" hidden="false" customHeight="false" outlineLevel="0" collapsed="false">
      <c r="A405" s="46"/>
    </row>
    <row r="406" customFormat="false" ht="15.75" hidden="false" customHeight="false" outlineLevel="0" collapsed="false">
      <c r="A406" s="46"/>
    </row>
    <row r="407" customFormat="false" ht="15.75" hidden="false" customHeight="false" outlineLevel="0" collapsed="false">
      <c r="A407" s="46"/>
    </row>
    <row r="408" customFormat="false" ht="15.75" hidden="false" customHeight="false" outlineLevel="0" collapsed="false">
      <c r="A408" s="46"/>
    </row>
    <row r="409" customFormat="false" ht="15.75" hidden="false" customHeight="false" outlineLevel="0" collapsed="false">
      <c r="A409" s="46"/>
    </row>
    <row r="410" customFormat="false" ht="15.75" hidden="false" customHeight="false" outlineLevel="0" collapsed="false">
      <c r="A410" s="46"/>
    </row>
    <row r="411" customFormat="false" ht="15.75" hidden="false" customHeight="false" outlineLevel="0" collapsed="false">
      <c r="A411" s="46"/>
    </row>
    <row r="412" customFormat="false" ht="15.75" hidden="false" customHeight="false" outlineLevel="0" collapsed="false">
      <c r="A412" s="46"/>
    </row>
    <row r="413" customFormat="false" ht="15.75" hidden="false" customHeight="false" outlineLevel="0" collapsed="false">
      <c r="A413" s="46"/>
    </row>
    <row r="414" customFormat="false" ht="15.75" hidden="false" customHeight="false" outlineLevel="0" collapsed="false">
      <c r="A414" s="46"/>
    </row>
    <row r="415" customFormat="false" ht="15.75" hidden="false" customHeight="false" outlineLevel="0" collapsed="false">
      <c r="A415" s="46"/>
    </row>
    <row r="416" customFormat="false" ht="15.75" hidden="false" customHeight="false" outlineLevel="0" collapsed="false">
      <c r="A416" s="46"/>
    </row>
    <row r="417" customFormat="false" ht="15.75" hidden="false" customHeight="false" outlineLevel="0" collapsed="false">
      <c r="A417" s="46"/>
    </row>
    <row r="418" customFormat="false" ht="15.75" hidden="false" customHeight="false" outlineLevel="0" collapsed="false">
      <c r="A418" s="46"/>
    </row>
    <row r="419" customFormat="false" ht="15.75" hidden="false" customHeight="false" outlineLevel="0" collapsed="false">
      <c r="A419" s="46"/>
    </row>
    <row r="420" customFormat="false" ht="15.75" hidden="false" customHeight="false" outlineLevel="0" collapsed="false">
      <c r="A420" s="46"/>
    </row>
    <row r="421" customFormat="false" ht="15.75" hidden="false" customHeight="false" outlineLevel="0" collapsed="false">
      <c r="A421" s="46"/>
    </row>
    <row r="422" customFormat="false" ht="15.75" hidden="false" customHeight="false" outlineLevel="0" collapsed="false">
      <c r="A422" s="46"/>
    </row>
    <row r="423" customFormat="false" ht="15.75" hidden="false" customHeight="false" outlineLevel="0" collapsed="false">
      <c r="A423" s="46"/>
    </row>
    <row r="424" customFormat="false" ht="15.75" hidden="false" customHeight="false" outlineLevel="0" collapsed="false">
      <c r="A424" s="46"/>
    </row>
    <row r="425" customFormat="false" ht="15.75" hidden="false" customHeight="false" outlineLevel="0" collapsed="false">
      <c r="A425" s="46"/>
    </row>
    <row r="426" customFormat="false" ht="15.75" hidden="false" customHeight="false" outlineLevel="0" collapsed="false">
      <c r="A426" s="46"/>
    </row>
    <row r="427" customFormat="false" ht="15.75" hidden="false" customHeight="false" outlineLevel="0" collapsed="false">
      <c r="A427" s="46"/>
    </row>
    <row r="428" customFormat="false" ht="15.75" hidden="false" customHeight="false" outlineLevel="0" collapsed="false">
      <c r="A428" s="46"/>
    </row>
    <row r="429" customFormat="false" ht="15.75" hidden="false" customHeight="false" outlineLevel="0" collapsed="false">
      <c r="A429" s="46"/>
    </row>
    <row r="430" customFormat="false" ht="15.75" hidden="false" customHeight="false" outlineLevel="0" collapsed="false">
      <c r="A430" s="46"/>
    </row>
    <row r="431" customFormat="false" ht="15.75" hidden="false" customHeight="false" outlineLevel="0" collapsed="false">
      <c r="A431" s="46"/>
    </row>
    <row r="432" customFormat="false" ht="15.75" hidden="false" customHeight="false" outlineLevel="0" collapsed="false">
      <c r="A432" s="46"/>
    </row>
    <row r="433" customFormat="false" ht="15.75" hidden="false" customHeight="false" outlineLevel="0" collapsed="false">
      <c r="A433" s="46"/>
    </row>
    <row r="434" customFormat="false" ht="15.75" hidden="false" customHeight="false" outlineLevel="0" collapsed="false">
      <c r="A434" s="46"/>
    </row>
    <row r="435" customFormat="false" ht="15.75" hidden="false" customHeight="false" outlineLevel="0" collapsed="false">
      <c r="A435" s="46"/>
    </row>
    <row r="436" customFormat="false" ht="15.75" hidden="false" customHeight="false" outlineLevel="0" collapsed="false">
      <c r="A436" s="46"/>
    </row>
    <row r="437" customFormat="false" ht="15.75" hidden="false" customHeight="false" outlineLevel="0" collapsed="false">
      <c r="A437" s="46"/>
    </row>
    <row r="438" customFormat="false" ht="15.75" hidden="false" customHeight="false" outlineLevel="0" collapsed="false">
      <c r="A438" s="46"/>
    </row>
    <row r="439" customFormat="false" ht="15.75" hidden="false" customHeight="false" outlineLevel="0" collapsed="false">
      <c r="A439" s="46"/>
    </row>
    <row r="440" customFormat="false" ht="15.75" hidden="false" customHeight="false" outlineLevel="0" collapsed="false">
      <c r="A440" s="46"/>
    </row>
    <row r="441" customFormat="false" ht="15.75" hidden="false" customHeight="false" outlineLevel="0" collapsed="false">
      <c r="A441" s="46"/>
    </row>
    <row r="442" customFormat="false" ht="15.75" hidden="false" customHeight="false" outlineLevel="0" collapsed="false">
      <c r="A442" s="46"/>
    </row>
    <row r="443" customFormat="false" ht="15.75" hidden="false" customHeight="false" outlineLevel="0" collapsed="false">
      <c r="A443" s="46"/>
    </row>
    <row r="444" customFormat="false" ht="15.75" hidden="false" customHeight="false" outlineLevel="0" collapsed="false">
      <c r="A444" s="46"/>
    </row>
    <row r="445" customFormat="false" ht="15.75" hidden="false" customHeight="false" outlineLevel="0" collapsed="false">
      <c r="A445" s="46"/>
    </row>
    <row r="446" customFormat="false" ht="15.75" hidden="false" customHeight="false" outlineLevel="0" collapsed="false">
      <c r="A446" s="46"/>
    </row>
    <row r="447" customFormat="false" ht="15.75" hidden="false" customHeight="false" outlineLevel="0" collapsed="false">
      <c r="A447" s="46"/>
    </row>
    <row r="448" customFormat="false" ht="15.75" hidden="false" customHeight="false" outlineLevel="0" collapsed="false">
      <c r="A448" s="46"/>
    </row>
    <row r="449" customFormat="false" ht="15.75" hidden="false" customHeight="false" outlineLevel="0" collapsed="false">
      <c r="A449" s="46"/>
    </row>
    <row r="450" customFormat="false" ht="15.75" hidden="false" customHeight="false" outlineLevel="0" collapsed="false">
      <c r="A450" s="46"/>
    </row>
    <row r="451" customFormat="false" ht="15.75" hidden="false" customHeight="false" outlineLevel="0" collapsed="false">
      <c r="A451" s="46"/>
    </row>
    <row r="452" customFormat="false" ht="15.75" hidden="false" customHeight="false" outlineLevel="0" collapsed="false">
      <c r="A452" s="46"/>
    </row>
    <row r="453" customFormat="false" ht="15.75" hidden="false" customHeight="false" outlineLevel="0" collapsed="false">
      <c r="A453" s="46"/>
    </row>
    <row r="454" customFormat="false" ht="15.75" hidden="false" customHeight="false" outlineLevel="0" collapsed="false">
      <c r="A454" s="46"/>
    </row>
    <row r="455" customFormat="false" ht="15.75" hidden="false" customHeight="false" outlineLevel="0" collapsed="false">
      <c r="A455" s="46"/>
    </row>
    <row r="456" customFormat="false" ht="15.75" hidden="false" customHeight="false" outlineLevel="0" collapsed="false">
      <c r="A456" s="46"/>
    </row>
    <row r="457" customFormat="false" ht="15.75" hidden="false" customHeight="false" outlineLevel="0" collapsed="false">
      <c r="A457" s="46"/>
    </row>
    <row r="458" customFormat="false" ht="15.75" hidden="false" customHeight="false" outlineLevel="0" collapsed="false">
      <c r="A458" s="46"/>
    </row>
    <row r="459" customFormat="false" ht="15.75" hidden="false" customHeight="false" outlineLevel="0" collapsed="false">
      <c r="A459" s="46"/>
    </row>
    <row r="460" customFormat="false" ht="15.75" hidden="false" customHeight="false" outlineLevel="0" collapsed="false">
      <c r="A460" s="46"/>
    </row>
    <row r="461" customFormat="false" ht="15.75" hidden="false" customHeight="false" outlineLevel="0" collapsed="false">
      <c r="A461" s="46"/>
    </row>
    <row r="462" customFormat="false" ht="15.75" hidden="false" customHeight="false" outlineLevel="0" collapsed="false">
      <c r="A462" s="46"/>
    </row>
    <row r="463" customFormat="false" ht="15.75" hidden="false" customHeight="false" outlineLevel="0" collapsed="false">
      <c r="A463" s="46"/>
    </row>
    <row r="464" customFormat="false" ht="15.75" hidden="false" customHeight="false" outlineLevel="0" collapsed="false">
      <c r="A464" s="46"/>
    </row>
    <row r="465" customFormat="false" ht="15.75" hidden="false" customHeight="false" outlineLevel="0" collapsed="false">
      <c r="A465" s="46"/>
    </row>
    <row r="466" customFormat="false" ht="15.75" hidden="false" customHeight="false" outlineLevel="0" collapsed="false">
      <c r="A466" s="46"/>
    </row>
    <row r="467" customFormat="false" ht="15.75" hidden="false" customHeight="false" outlineLevel="0" collapsed="false">
      <c r="A467" s="46"/>
    </row>
    <row r="468" customFormat="false" ht="15.75" hidden="false" customHeight="false" outlineLevel="0" collapsed="false">
      <c r="A468" s="46"/>
    </row>
    <row r="469" customFormat="false" ht="15.75" hidden="false" customHeight="false" outlineLevel="0" collapsed="false">
      <c r="A469" s="46"/>
    </row>
    <row r="470" customFormat="false" ht="15.75" hidden="false" customHeight="false" outlineLevel="0" collapsed="false">
      <c r="A470" s="46"/>
    </row>
    <row r="471" customFormat="false" ht="15.75" hidden="false" customHeight="false" outlineLevel="0" collapsed="false">
      <c r="A471" s="46"/>
    </row>
    <row r="472" customFormat="false" ht="15.75" hidden="false" customHeight="false" outlineLevel="0" collapsed="false">
      <c r="A472" s="46"/>
    </row>
    <row r="473" customFormat="false" ht="15.75" hidden="false" customHeight="false" outlineLevel="0" collapsed="false">
      <c r="A473" s="46"/>
    </row>
    <row r="474" customFormat="false" ht="15.75" hidden="false" customHeight="false" outlineLevel="0" collapsed="false">
      <c r="A474" s="46"/>
    </row>
    <row r="475" customFormat="false" ht="15.75" hidden="false" customHeight="false" outlineLevel="0" collapsed="false">
      <c r="A475" s="46"/>
    </row>
    <row r="476" customFormat="false" ht="15.75" hidden="false" customHeight="false" outlineLevel="0" collapsed="false">
      <c r="A476" s="46"/>
    </row>
    <row r="477" customFormat="false" ht="15.75" hidden="false" customHeight="false" outlineLevel="0" collapsed="false">
      <c r="A477" s="46"/>
    </row>
    <row r="478" customFormat="false" ht="15.75" hidden="false" customHeight="false" outlineLevel="0" collapsed="false">
      <c r="A478" s="46"/>
    </row>
    <row r="479" customFormat="false" ht="15.75" hidden="false" customHeight="false" outlineLevel="0" collapsed="false">
      <c r="A479" s="46"/>
    </row>
    <row r="480" customFormat="false" ht="15.75" hidden="false" customHeight="false" outlineLevel="0" collapsed="false">
      <c r="A480" s="46"/>
    </row>
    <row r="481" customFormat="false" ht="15.75" hidden="false" customHeight="false" outlineLevel="0" collapsed="false">
      <c r="A481" s="46"/>
    </row>
    <row r="482" customFormat="false" ht="15.75" hidden="false" customHeight="false" outlineLevel="0" collapsed="false">
      <c r="A482" s="46"/>
    </row>
    <row r="483" customFormat="false" ht="15.75" hidden="false" customHeight="false" outlineLevel="0" collapsed="false">
      <c r="A483" s="46"/>
    </row>
    <row r="484" customFormat="false" ht="15.75" hidden="false" customHeight="false" outlineLevel="0" collapsed="false">
      <c r="A484" s="46"/>
    </row>
    <row r="485" customFormat="false" ht="15.75" hidden="false" customHeight="false" outlineLevel="0" collapsed="false">
      <c r="A485" s="46"/>
    </row>
    <row r="486" customFormat="false" ht="15.75" hidden="false" customHeight="false" outlineLevel="0" collapsed="false">
      <c r="A486" s="46"/>
    </row>
    <row r="487" customFormat="false" ht="15.75" hidden="false" customHeight="false" outlineLevel="0" collapsed="false">
      <c r="A487" s="46"/>
    </row>
    <row r="488" customFormat="false" ht="15.75" hidden="false" customHeight="false" outlineLevel="0" collapsed="false">
      <c r="A488" s="46"/>
    </row>
    <row r="489" customFormat="false" ht="15.75" hidden="false" customHeight="false" outlineLevel="0" collapsed="false">
      <c r="A489" s="46"/>
    </row>
    <row r="490" customFormat="false" ht="15.75" hidden="false" customHeight="false" outlineLevel="0" collapsed="false">
      <c r="A490" s="46"/>
    </row>
    <row r="491" customFormat="false" ht="15.75" hidden="false" customHeight="false" outlineLevel="0" collapsed="false">
      <c r="A491" s="46"/>
    </row>
    <row r="492" customFormat="false" ht="15.75" hidden="false" customHeight="false" outlineLevel="0" collapsed="false">
      <c r="A492" s="46"/>
    </row>
    <row r="493" customFormat="false" ht="15.75" hidden="false" customHeight="false" outlineLevel="0" collapsed="false">
      <c r="A493" s="46"/>
    </row>
    <row r="494" customFormat="false" ht="15.75" hidden="false" customHeight="false" outlineLevel="0" collapsed="false">
      <c r="A494" s="46"/>
    </row>
    <row r="495" customFormat="false" ht="15.75" hidden="false" customHeight="false" outlineLevel="0" collapsed="false">
      <c r="A495" s="46"/>
    </row>
    <row r="496" customFormat="false" ht="15.75" hidden="false" customHeight="false" outlineLevel="0" collapsed="false">
      <c r="A496" s="46"/>
    </row>
    <row r="497" customFormat="false" ht="15.75" hidden="false" customHeight="false" outlineLevel="0" collapsed="false">
      <c r="A497" s="46"/>
    </row>
    <row r="498" customFormat="false" ht="15.75" hidden="false" customHeight="false" outlineLevel="0" collapsed="false">
      <c r="A498" s="46"/>
    </row>
    <row r="499" customFormat="false" ht="15.75" hidden="false" customHeight="false" outlineLevel="0" collapsed="false">
      <c r="A499" s="46"/>
    </row>
    <row r="500" customFormat="false" ht="15.75" hidden="false" customHeight="false" outlineLevel="0" collapsed="false">
      <c r="A500" s="46"/>
    </row>
    <row r="501" customFormat="false" ht="15.75" hidden="false" customHeight="false" outlineLevel="0" collapsed="false">
      <c r="A501" s="46"/>
    </row>
    <row r="502" customFormat="false" ht="15.75" hidden="false" customHeight="false" outlineLevel="0" collapsed="false">
      <c r="A502" s="46"/>
    </row>
    <row r="503" customFormat="false" ht="15.75" hidden="false" customHeight="false" outlineLevel="0" collapsed="false">
      <c r="A503" s="46"/>
    </row>
    <row r="504" customFormat="false" ht="15.75" hidden="false" customHeight="false" outlineLevel="0" collapsed="false">
      <c r="A504" s="46"/>
    </row>
    <row r="505" customFormat="false" ht="15.75" hidden="false" customHeight="false" outlineLevel="0" collapsed="false">
      <c r="A505" s="46"/>
    </row>
    <row r="506" customFormat="false" ht="15.75" hidden="false" customHeight="false" outlineLevel="0" collapsed="false">
      <c r="A506" s="46"/>
    </row>
    <row r="507" customFormat="false" ht="15.75" hidden="false" customHeight="false" outlineLevel="0" collapsed="false">
      <c r="A507" s="46"/>
    </row>
    <row r="508" customFormat="false" ht="15.75" hidden="false" customHeight="false" outlineLevel="0" collapsed="false">
      <c r="A508" s="46"/>
    </row>
    <row r="509" customFormat="false" ht="15.75" hidden="false" customHeight="false" outlineLevel="0" collapsed="false">
      <c r="A509" s="46"/>
    </row>
    <row r="510" customFormat="false" ht="15.75" hidden="false" customHeight="false" outlineLevel="0" collapsed="false">
      <c r="A510" s="46"/>
    </row>
    <row r="511" customFormat="false" ht="15.75" hidden="false" customHeight="false" outlineLevel="0" collapsed="false">
      <c r="A511" s="46"/>
    </row>
    <row r="512" customFormat="false" ht="15.75" hidden="false" customHeight="false" outlineLevel="0" collapsed="false">
      <c r="A512" s="46"/>
    </row>
    <row r="513" customFormat="false" ht="15.75" hidden="false" customHeight="false" outlineLevel="0" collapsed="false">
      <c r="A513" s="46"/>
    </row>
    <row r="514" customFormat="false" ht="15.75" hidden="false" customHeight="false" outlineLevel="0" collapsed="false">
      <c r="A514" s="46"/>
    </row>
    <row r="515" customFormat="false" ht="15.75" hidden="false" customHeight="false" outlineLevel="0" collapsed="false">
      <c r="A515" s="46"/>
    </row>
    <row r="516" customFormat="false" ht="15.75" hidden="false" customHeight="false" outlineLevel="0" collapsed="false">
      <c r="A516" s="46"/>
    </row>
    <row r="517" customFormat="false" ht="15.75" hidden="false" customHeight="false" outlineLevel="0" collapsed="false">
      <c r="A517" s="46"/>
    </row>
    <row r="518" customFormat="false" ht="15.75" hidden="false" customHeight="false" outlineLevel="0" collapsed="false">
      <c r="A518" s="46"/>
    </row>
    <row r="519" customFormat="false" ht="15.75" hidden="false" customHeight="false" outlineLevel="0" collapsed="false">
      <c r="A519" s="46"/>
    </row>
    <row r="520" customFormat="false" ht="15.75" hidden="false" customHeight="false" outlineLevel="0" collapsed="false">
      <c r="A520" s="46"/>
    </row>
    <row r="521" customFormat="false" ht="15.75" hidden="false" customHeight="false" outlineLevel="0" collapsed="false">
      <c r="A521" s="46"/>
    </row>
    <row r="522" customFormat="false" ht="15.75" hidden="false" customHeight="false" outlineLevel="0" collapsed="false">
      <c r="A522" s="46"/>
    </row>
    <row r="523" customFormat="false" ht="15.75" hidden="false" customHeight="false" outlineLevel="0" collapsed="false">
      <c r="A523" s="46"/>
    </row>
    <row r="524" customFormat="false" ht="15.75" hidden="false" customHeight="false" outlineLevel="0" collapsed="false">
      <c r="A524" s="46"/>
    </row>
    <row r="525" customFormat="false" ht="15.75" hidden="false" customHeight="false" outlineLevel="0" collapsed="false">
      <c r="A525" s="46"/>
    </row>
    <row r="526" customFormat="false" ht="15.75" hidden="false" customHeight="false" outlineLevel="0" collapsed="false">
      <c r="A526" s="46"/>
    </row>
    <row r="527" customFormat="false" ht="15.75" hidden="false" customHeight="false" outlineLevel="0" collapsed="false">
      <c r="A527" s="46"/>
    </row>
    <row r="528" customFormat="false" ht="15.75" hidden="false" customHeight="false" outlineLevel="0" collapsed="false">
      <c r="A528" s="46"/>
    </row>
    <row r="529" customFormat="false" ht="15.75" hidden="false" customHeight="false" outlineLevel="0" collapsed="false">
      <c r="A529" s="46"/>
    </row>
    <row r="530" customFormat="false" ht="15.75" hidden="false" customHeight="false" outlineLevel="0" collapsed="false">
      <c r="A530" s="46"/>
    </row>
    <row r="531" customFormat="false" ht="15.75" hidden="false" customHeight="false" outlineLevel="0" collapsed="false">
      <c r="A531" s="46"/>
    </row>
    <row r="532" customFormat="false" ht="15.75" hidden="false" customHeight="false" outlineLevel="0" collapsed="false">
      <c r="A532" s="46"/>
    </row>
    <row r="533" customFormat="false" ht="15.75" hidden="false" customHeight="false" outlineLevel="0" collapsed="false">
      <c r="A533" s="46"/>
    </row>
    <row r="534" customFormat="false" ht="15.75" hidden="false" customHeight="false" outlineLevel="0" collapsed="false">
      <c r="A534" s="46"/>
    </row>
    <row r="535" customFormat="false" ht="15.75" hidden="false" customHeight="false" outlineLevel="0" collapsed="false">
      <c r="A535" s="46"/>
    </row>
    <row r="536" customFormat="false" ht="15.75" hidden="false" customHeight="false" outlineLevel="0" collapsed="false">
      <c r="A536" s="46"/>
    </row>
    <row r="537" customFormat="false" ht="15.75" hidden="false" customHeight="false" outlineLevel="0" collapsed="false">
      <c r="A537" s="46"/>
    </row>
    <row r="538" customFormat="false" ht="15.75" hidden="false" customHeight="false" outlineLevel="0" collapsed="false">
      <c r="A538" s="46"/>
    </row>
    <row r="539" customFormat="false" ht="15.75" hidden="false" customHeight="false" outlineLevel="0" collapsed="false">
      <c r="A539" s="46"/>
    </row>
    <row r="540" customFormat="false" ht="15.75" hidden="false" customHeight="false" outlineLevel="0" collapsed="false">
      <c r="A540" s="46"/>
    </row>
    <row r="541" customFormat="false" ht="15.75" hidden="false" customHeight="false" outlineLevel="0" collapsed="false">
      <c r="A541" s="46"/>
    </row>
    <row r="542" customFormat="false" ht="15.75" hidden="false" customHeight="false" outlineLevel="0" collapsed="false">
      <c r="A542" s="46"/>
    </row>
    <row r="543" customFormat="false" ht="15.75" hidden="false" customHeight="false" outlineLevel="0" collapsed="false">
      <c r="A543" s="46"/>
    </row>
    <row r="544" customFormat="false" ht="15.75" hidden="false" customHeight="false" outlineLevel="0" collapsed="false">
      <c r="A544" s="46"/>
    </row>
    <row r="545" customFormat="false" ht="15.75" hidden="false" customHeight="false" outlineLevel="0" collapsed="false">
      <c r="A545" s="46"/>
    </row>
    <row r="546" customFormat="false" ht="15.75" hidden="false" customHeight="false" outlineLevel="0" collapsed="false">
      <c r="A546" s="46"/>
    </row>
    <row r="547" customFormat="false" ht="15.75" hidden="false" customHeight="false" outlineLevel="0" collapsed="false">
      <c r="A547" s="46"/>
    </row>
    <row r="548" customFormat="false" ht="15.75" hidden="false" customHeight="false" outlineLevel="0" collapsed="false">
      <c r="A548" s="46"/>
    </row>
    <row r="549" customFormat="false" ht="15.75" hidden="false" customHeight="false" outlineLevel="0" collapsed="false">
      <c r="A549" s="46"/>
    </row>
    <row r="550" customFormat="false" ht="15.75" hidden="false" customHeight="false" outlineLevel="0" collapsed="false">
      <c r="A550" s="46"/>
    </row>
    <row r="551" customFormat="false" ht="15.75" hidden="false" customHeight="false" outlineLevel="0" collapsed="false">
      <c r="A551" s="46"/>
    </row>
    <row r="552" customFormat="false" ht="15.75" hidden="false" customHeight="false" outlineLevel="0" collapsed="false">
      <c r="A552" s="46"/>
    </row>
    <row r="553" customFormat="false" ht="15.75" hidden="false" customHeight="false" outlineLevel="0" collapsed="false">
      <c r="A553" s="46"/>
    </row>
    <row r="554" customFormat="false" ht="15.75" hidden="false" customHeight="false" outlineLevel="0" collapsed="false">
      <c r="A554" s="46"/>
    </row>
    <row r="555" customFormat="false" ht="15.75" hidden="false" customHeight="false" outlineLevel="0" collapsed="false">
      <c r="A555" s="46"/>
    </row>
    <row r="556" customFormat="false" ht="15.75" hidden="false" customHeight="false" outlineLevel="0" collapsed="false">
      <c r="A556" s="46"/>
    </row>
    <row r="557" customFormat="false" ht="15.75" hidden="false" customHeight="false" outlineLevel="0" collapsed="false">
      <c r="A557" s="46"/>
    </row>
    <row r="558" customFormat="false" ht="15.75" hidden="false" customHeight="false" outlineLevel="0" collapsed="false">
      <c r="A558" s="46"/>
    </row>
    <row r="559" customFormat="false" ht="15.75" hidden="false" customHeight="false" outlineLevel="0" collapsed="false">
      <c r="A559" s="46"/>
    </row>
    <row r="560" customFormat="false" ht="15.75" hidden="false" customHeight="false" outlineLevel="0" collapsed="false">
      <c r="A560" s="46"/>
    </row>
    <row r="561" customFormat="false" ht="15.75" hidden="false" customHeight="false" outlineLevel="0" collapsed="false">
      <c r="A561" s="46"/>
    </row>
    <row r="562" customFormat="false" ht="15.75" hidden="false" customHeight="false" outlineLevel="0" collapsed="false">
      <c r="A562" s="46"/>
    </row>
    <row r="563" customFormat="false" ht="15.75" hidden="false" customHeight="false" outlineLevel="0" collapsed="false">
      <c r="A563" s="46"/>
    </row>
    <row r="564" customFormat="false" ht="15.75" hidden="false" customHeight="false" outlineLevel="0" collapsed="false">
      <c r="A564" s="46"/>
    </row>
    <row r="565" customFormat="false" ht="15.75" hidden="false" customHeight="false" outlineLevel="0" collapsed="false">
      <c r="A565" s="46"/>
    </row>
    <row r="566" customFormat="false" ht="15.75" hidden="false" customHeight="false" outlineLevel="0" collapsed="false">
      <c r="A566" s="46"/>
    </row>
    <row r="567" customFormat="false" ht="15.75" hidden="false" customHeight="false" outlineLevel="0" collapsed="false">
      <c r="A567" s="46"/>
    </row>
    <row r="568" customFormat="false" ht="15.75" hidden="false" customHeight="false" outlineLevel="0" collapsed="false">
      <c r="A568" s="46"/>
    </row>
    <row r="569" customFormat="false" ht="15.75" hidden="false" customHeight="false" outlineLevel="0" collapsed="false">
      <c r="A569" s="46"/>
    </row>
    <row r="570" customFormat="false" ht="15.75" hidden="false" customHeight="false" outlineLevel="0" collapsed="false">
      <c r="A570" s="46"/>
    </row>
    <row r="571" customFormat="false" ht="15.75" hidden="false" customHeight="false" outlineLevel="0" collapsed="false">
      <c r="A571" s="46"/>
    </row>
    <row r="572" customFormat="false" ht="15.75" hidden="false" customHeight="false" outlineLevel="0" collapsed="false">
      <c r="A572" s="46"/>
    </row>
    <row r="573" customFormat="false" ht="15.75" hidden="false" customHeight="false" outlineLevel="0" collapsed="false">
      <c r="A573" s="46"/>
    </row>
    <row r="574" customFormat="false" ht="15.75" hidden="false" customHeight="false" outlineLevel="0" collapsed="false">
      <c r="A574" s="46"/>
    </row>
    <row r="575" customFormat="false" ht="15.75" hidden="false" customHeight="false" outlineLevel="0" collapsed="false">
      <c r="A575" s="46"/>
    </row>
    <row r="576" customFormat="false" ht="15.75" hidden="false" customHeight="false" outlineLevel="0" collapsed="false">
      <c r="A576" s="46"/>
    </row>
    <row r="577" customFormat="false" ht="15.75" hidden="false" customHeight="false" outlineLevel="0" collapsed="false">
      <c r="A577" s="46"/>
    </row>
    <row r="578" customFormat="false" ht="15.75" hidden="false" customHeight="false" outlineLevel="0" collapsed="false">
      <c r="A578" s="46"/>
    </row>
    <row r="579" customFormat="false" ht="15.75" hidden="false" customHeight="false" outlineLevel="0" collapsed="false">
      <c r="A579" s="46"/>
    </row>
    <row r="580" customFormat="false" ht="15.75" hidden="false" customHeight="false" outlineLevel="0" collapsed="false">
      <c r="A580" s="46"/>
    </row>
    <row r="581" customFormat="false" ht="15.75" hidden="false" customHeight="false" outlineLevel="0" collapsed="false">
      <c r="A581" s="46"/>
    </row>
    <row r="582" customFormat="false" ht="15.75" hidden="false" customHeight="false" outlineLevel="0" collapsed="false">
      <c r="A582" s="46"/>
    </row>
    <row r="583" customFormat="false" ht="15.75" hidden="false" customHeight="false" outlineLevel="0" collapsed="false">
      <c r="A583" s="46"/>
    </row>
    <row r="584" customFormat="false" ht="15.75" hidden="false" customHeight="false" outlineLevel="0" collapsed="false">
      <c r="A584" s="46"/>
    </row>
    <row r="585" customFormat="false" ht="15.75" hidden="false" customHeight="false" outlineLevel="0" collapsed="false">
      <c r="A585" s="46"/>
    </row>
    <row r="586" customFormat="false" ht="15.75" hidden="false" customHeight="false" outlineLevel="0" collapsed="false">
      <c r="A586" s="46"/>
    </row>
    <row r="587" customFormat="false" ht="15.75" hidden="false" customHeight="false" outlineLevel="0" collapsed="false">
      <c r="A587" s="46"/>
    </row>
    <row r="588" customFormat="false" ht="15.75" hidden="false" customHeight="false" outlineLevel="0" collapsed="false">
      <c r="A588" s="46"/>
    </row>
    <row r="589" customFormat="false" ht="15.75" hidden="false" customHeight="false" outlineLevel="0" collapsed="false">
      <c r="A589" s="46"/>
    </row>
    <row r="590" customFormat="false" ht="15.75" hidden="false" customHeight="false" outlineLevel="0" collapsed="false">
      <c r="A590" s="46"/>
    </row>
    <row r="591" customFormat="false" ht="15.75" hidden="false" customHeight="false" outlineLevel="0" collapsed="false">
      <c r="A591" s="46"/>
    </row>
    <row r="592" customFormat="false" ht="15.75" hidden="false" customHeight="false" outlineLevel="0" collapsed="false">
      <c r="A592" s="46"/>
    </row>
    <row r="593" customFormat="false" ht="15.75" hidden="false" customHeight="false" outlineLevel="0" collapsed="false">
      <c r="A593" s="46"/>
    </row>
    <row r="594" customFormat="false" ht="15.75" hidden="false" customHeight="false" outlineLevel="0" collapsed="false">
      <c r="A594" s="46"/>
    </row>
    <row r="595" customFormat="false" ht="15.75" hidden="false" customHeight="false" outlineLevel="0" collapsed="false">
      <c r="A595" s="46"/>
    </row>
    <row r="596" customFormat="false" ht="15.75" hidden="false" customHeight="false" outlineLevel="0" collapsed="false">
      <c r="A596" s="46"/>
    </row>
    <row r="597" customFormat="false" ht="15.75" hidden="false" customHeight="false" outlineLevel="0" collapsed="false">
      <c r="A597" s="46"/>
    </row>
    <row r="598" customFormat="false" ht="15.75" hidden="false" customHeight="false" outlineLevel="0" collapsed="false">
      <c r="A598" s="46"/>
    </row>
    <row r="599" customFormat="false" ht="15.75" hidden="false" customHeight="false" outlineLevel="0" collapsed="false">
      <c r="A599" s="46"/>
    </row>
    <row r="600" customFormat="false" ht="15.75" hidden="false" customHeight="false" outlineLevel="0" collapsed="false">
      <c r="A600" s="46"/>
    </row>
    <row r="601" customFormat="false" ht="15.75" hidden="false" customHeight="false" outlineLevel="0" collapsed="false">
      <c r="A601" s="46"/>
    </row>
    <row r="602" customFormat="false" ht="15.75" hidden="false" customHeight="false" outlineLevel="0" collapsed="false">
      <c r="A602" s="46"/>
    </row>
    <row r="603" customFormat="false" ht="15.75" hidden="false" customHeight="false" outlineLevel="0" collapsed="false">
      <c r="A603" s="46"/>
    </row>
    <row r="604" customFormat="false" ht="15.75" hidden="false" customHeight="false" outlineLevel="0" collapsed="false">
      <c r="A604" s="46"/>
    </row>
    <row r="605" customFormat="false" ht="15.75" hidden="false" customHeight="false" outlineLevel="0" collapsed="false">
      <c r="A605" s="46"/>
    </row>
    <row r="606" customFormat="false" ht="15.75" hidden="false" customHeight="false" outlineLevel="0" collapsed="false">
      <c r="A606" s="46"/>
    </row>
    <row r="607" customFormat="false" ht="15.75" hidden="false" customHeight="false" outlineLevel="0" collapsed="false">
      <c r="A607" s="46"/>
    </row>
    <row r="608" customFormat="false" ht="15.75" hidden="false" customHeight="false" outlineLevel="0" collapsed="false">
      <c r="A608" s="46"/>
    </row>
    <row r="609" customFormat="false" ht="15.75" hidden="false" customHeight="false" outlineLevel="0" collapsed="false">
      <c r="A609" s="46"/>
    </row>
    <row r="610" customFormat="false" ht="15.75" hidden="false" customHeight="false" outlineLevel="0" collapsed="false">
      <c r="A610" s="46"/>
    </row>
    <row r="611" customFormat="false" ht="15.75" hidden="false" customHeight="false" outlineLevel="0" collapsed="false">
      <c r="A611" s="46"/>
    </row>
    <row r="612" customFormat="false" ht="15.75" hidden="false" customHeight="false" outlineLevel="0" collapsed="false">
      <c r="A612" s="46"/>
    </row>
    <row r="613" customFormat="false" ht="15.75" hidden="false" customHeight="false" outlineLevel="0" collapsed="false">
      <c r="A613" s="46"/>
    </row>
    <row r="614" customFormat="false" ht="15.75" hidden="false" customHeight="false" outlineLevel="0" collapsed="false">
      <c r="A614" s="46"/>
    </row>
    <row r="615" customFormat="false" ht="15.75" hidden="false" customHeight="false" outlineLevel="0" collapsed="false">
      <c r="A615" s="46"/>
    </row>
    <row r="616" customFormat="false" ht="15.75" hidden="false" customHeight="false" outlineLevel="0" collapsed="false">
      <c r="A616" s="46"/>
    </row>
    <row r="617" customFormat="false" ht="15.75" hidden="false" customHeight="false" outlineLevel="0" collapsed="false">
      <c r="A617" s="46"/>
    </row>
    <row r="618" customFormat="false" ht="15.75" hidden="false" customHeight="false" outlineLevel="0" collapsed="false">
      <c r="A618" s="46"/>
    </row>
    <row r="619" customFormat="false" ht="15.75" hidden="false" customHeight="false" outlineLevel="0" collapsed="false">
      <c r="A619" s="46"/>
    </row>
    <row r="620" customFormat="false" ht="15.75" hidden="false" customHeight="false" outlineLevel="0" collapsed="false">
      <c r="A620" s="46"/>
    </row>
    <row r="621" customFormat="false" ht="15.75" hidden="false" customHeight="false" outlineLevel="0" collapsed="false">
      <c r="A621" s="46"/>
    </row>
    <row r="622" customFormat="false" ht="15.75" hidden="false" customHeight="false" outlineLevel="0" collapsed="false">
      <c r="A622" s="46"/>
    </row>
    <row r="623" customFormat="false" ht="15.75" hidden="false" customHeight="false" outlineLevel="0" collapsed="false">
      <c r="A623" s="46"/>
    </row>
    <row r="624" customFormat="false" ht="15.75" hidden="false" customHeight="false" outlineLevel="0" collapsed="false">
      <c r="A624" s="46"/>
    </row>
    <row r="625" customFormat="false" ht="15.75" hidden="false" customHeight="false" outlineLevel="0" collapsed="false">
      <c r="A625" s="46"/>
    </row>
    <row r="626" customFormat="false" ht="15.75" hidden="false" customHeight="false" outlineLevel="0" collapsed="false">
      <c r="A626" s="46"/>
    </row>
    <row r="627" customFormat="false" ht="15.75" hidden="false" customHeight="false" outlineLevel="0" collapsed="false">
      <c r="A627" s="46"/>
    </row>
    <row r="628" customFormat="false" ht="15.75" hidden="false" customHeight="false" outlineLevel="0" collapsed="false">
      <c r="A628" s="46"/>
    </row>
    <row r="629" customFormat="false" ht="15.75" hidden="false" customHeight="false" outlineLevel="0" collapsed="false">
      <c r="A629" s="46"/>
    </row>
    <row r="630" customFormat="false" ht="15.75" hidden="false" customHeight="false" outlineLevel="0" collapsed="false">
      <c r="A630" s="46"/>
    </row>
    <row r="631" customFormat="false" ht="15.75" hidden="false" customHeight="false" outlineLevel="0" collapsed="false">
      <c r="A631" s="46"/>
    </row>
    <row r="632" customFormat="false" ht="15.75" hidden="false" customHeight="false" outlineLevel="0" collapsed="false">
      <c r="A632" s="46"/>
    </row>
    <row r="633" customFormat="false" ht="15.75" hidden="false" customHeight="false" outlineLevel="0" collapsed="false">
      <c r="A633" s="46"/>
    </row>
    <row r="634" customFormat="false" ht="15.75" hidden="false" customHeight="false" outlineLevel="0" collapsed="false">
      <c r="A634" s="46"/>
    </row>
    <row r="635" customFormat="false" ht="15.75" hidden="false" customHeight="false" outlineLevel="0" collapsed="false">
      <c r="A635" s="46"/>
    </row>
    <row r="636" customFormat="false" ht="15.75" hidden="false" customHeight="false" outlineLevel="0" collapsed="false">
      <c r="A636" s="46"/>
    </row>
    <row r="637" customFormat="false" ht="15.75" hidden="false" customHeight="false" outlineLevel="0" collapsed="false">
      <c r="A637" s="46"/>
    </row>
    <row r="638" customFormat="false" ht="15.75" hidden="false" customHeight="false" outlineLevel="0" collapsed="false">
      <c r="A638" s="46"/>
    </row>
    <row r="639" customFormat="false" ht="15.75" hidden="false" customHeight="false" outlineLevel="0" collapsed="false">
      <c r="A639" s="46"/>
    </row>
    <row r="640" customFormat="false" ht="15.75" hidden="false" customHeight="false" outlineLevel="0" collapsed="false">
      <c r="A640" s="46"/>
    </row>
    <row r="641" customFormat="false" ht="15.75" hidden="false" customHeight="false" outlineLevel="0" collapsed="false">
      <c r="A641" s="46"/>
    </row>
    <row r="642" customFormat="false" ht="15.75" hidden="false" customHeight="false" outlineLevel="0" collapsed="false">
      <c r="A642" s="46"/>
    </row>
    <row r="643" customFormat="false" ht="15.75" hidden="false" customHeight="false" outlineLevel="0" collapsed="false">
      <c r="A643" s="46"/>
    </row>
    <row r="644" customFormat="false" ht="15.75" hidden="false" customHeight="false" outlineLevel="0" collapsed="false">
      <c r="A644" s="46"/>
    </row>
    <row r="645" customFormat="false" ht="15.75" hidden="false" customHeight="false" outlineLevel="0" collapsed="false">
      <c r="A645" s="46"/>
    </row>
    <row r="646" customFormat="false" ht="15.75" hidden="false" customHeight="false" outlineLevel="0" collapsed="false">
      <c r="A646" s="46"/>
    </row>
    <row r="647" customFormat="false" ht="15.75" hidden="false" customHeight="false" outlineLevel="0" collapsed="false">
      <c r="A647" s="46"/>
    </row>
    <row r="648" customFormat="false" ht="15.75" hidden="false" customHeight="false" outlineLevel="0" collapsed="false">
      <c r="A648" s="46"/>
    </row>
    <row r="649" customFormat="false" ht="15.75" hidden="false" customHeight="false" outlineLevel="0" collapsed="false">
      <c r="A649" s="46"/>
    </row>
    <row r="650" customFormat="false" ht="15.75" hidden="false" customHeight="false" outlineLevel="0" collapsed="false">
      <c r="A650" s="46"/>
    </row>
    <row r="651" customFormat="false" ht="15.75" hidden="false" customHeight="false" outlineLevel="0" collapsed="false">
      <c r="A651" s="46"/>
    </row>
    <row r="652" customFormat="false" ht="15.75" hidden="false" customHeight="false" outlineLevel="0" collapsed="false">
      <c r="A652" s="46"/>
    </row>
    <row r="653" customFormat="false" ht="15.75" hidden="false" customHeight="false" outlineLevel="0" collapsed="false">
      <c r="A653" s="46"/>
    </row>
    <row r="654" customFormat="false" ht="15.75" hidden="false" customHeight="false" outlineLevel="0" collapsed="false">
      <c r="A654" s="46"/>
    </row>
    <row r="655" customFormat="false" ht="15.75" hidden="false" customHeight="false" outlineLevel="0" collapsed="false">
      <c r="A655" s="46"/>
    </row>
    <row r="656" customFormat="false" ht="15.75" hidden="false" customHeight="false" outlineLevel="0" collapsed="false">
      <c r="A656" s="46"/>
    </row>
    <row r="657" customFormat="false" ht="15.75" hidden="false" customHeight="false" outlineLevel="0" collapsed="false">
      <c r="A657" s="46"/>
    </row>
    <row r="658" customFormat="false" ht="15.75" hidden="false" customHeight="false" outlineLevel="0" collapsed="false">
      <c r="A658" s="46"/>
    </row>
    <row r="659" customFormat="false" ht="15.75" hidden="false" customHeight="false" outlineLevel="0" collapsed="false">
      <c r="A659" s="46"/>
    </row>
    <row r="660" customFormat="false" ht="15.75" hidden="false" customHeight="false" outlineLevel="0" collapsed="false">
      <c r="A660" s="46"/>
    </row>
    <row r="661" customFormat="false" ht="15.75" hidden="false" customHeight="false" outlineLevel="0" collapsed="false">
      <c r="A661" s="46"/>
    </row>
    <row r="662" customFormat="false" ht="15.75" hidden="false" customHeight="false" outlineLevel="0" collapsed="false">
      <c r="A662" s="46"/>
    </row>
    <row r="663" customFormat="false" ht="15.75" hidden="false" customHeight="false" outlineLevel="0" collapsed="false">
      <c r="A663" s="46"/>
    </row>
    <row r="664" customFormat="false" ht="15.75" hidden="false" customHeight="false" outlineLevel="0" collapsed="false">
      <c r="A664" s="46"/>
    </row>
    <row r="665" customFormat="false" ht="15.75" hidden="false" customHeight="false" outlineLevel="0" collapsed="false">
      <c r="A665" s="46"/>
    </row>
    <row r="666" customFormat="false" ht="15.75" hidden="false" customHeight="false" outlineLevel="0" collapsed="false">
      <c r="A666" s="46"/>
    </row>
    <row r="667" customFormat="false" ht="15.75" hidden="false" customHeight="false" outlineLevel="0" collapsed="false">
      <c r="A667" s="46"/>
    </row>
    <row r="668" customFormat="false" ht="15.75" hidden="false" customHeight="false" outlineLevel="0" collapsed="false">
      <c r="A668" s="46"/>
    </row>
    <row r="669" customFormat="false" ht="15.75" hidden="false" customHeight="false" outlineLevel="0" collapsed="false">
      <c r="A669" s="46"/>
    </row>
    <row r="670" customFormat="false" ht="15.75" hidden="false" customHeight="false" outlineLevel="0" collapsed="false">
      <c r="A670" s="46"/>
    </row>
    <row r="671" customFormat="false" ht="15.75" hidden="false" customHeight="false" outlineLevel="0" collapsed="false">
      <c r="A671" s="46"/>
    </row>
    <row r="672" customFormat="false" ht="15.75" hidden="false" customHeight="false" outlineLevel="0" collapsed="false">
      <c r="A672" s="46"/>
    </row>
    <row r="673" customFormat="false" ht="15.75" hidden="false" customHeight="false" outlineLevel="0" collapsed="false">
      <c r="A673" s="46"/>
    </row>
    <row r="674" customFormat="false" ht="15.75" hidden="false" customHeight="false" outlineLevel="0" collapsed="false">
      <c r="A674" s="46"/>
    </row>
    <row r="675" customFormat="false" ht="15.75" hidden="false" customHeight="false" outlineLevel="0" collapsed="false">
      <c r="A675" s="46"/>
    </row>
    <row r="676" customFormat="false" ht="15.75" hidden="false" customHeight="false" outlineLevel="0" collapsed="false">
      <c r="A676" s="46"/>
    </row>
    <row r="677" customFormat="false" ht="15.75" hidden="false" customHeight="false" outlineLevel="0" collapsed="false">
      <c r="A677" s="46"/>
    </row>
    <row r="678" customFormat="false" ht="15.75" hidden="false" customHeight="false" outlineLevel="0" collapsed="false">
      <c r="A678" s="46"/>
    </row>
    <row r="679" customFormat="false" ht="15.75" hidden="false" customHeight="false" outlineLevel="0" collapsed="false">
      <c r="A679" s="46"/>
    </row>
    <row r="680" customFormat="false" ht="15.75" hidden="false" customHeight="false" outlineLevel="0" collapsed="false">
      <c r="A680" s="46"/>
    </row>
    <row r="681" customFormat="false" ht="15.75" hidden="false" customHeight="false" outlineLevel="0" collapsed="false">
      <c r="A681" s="46"/>
    </row>
    <row r="682" customFormat="false" ht="15.75" hidden="false" customHeight="false" outlineLevel="0" collapsed="false">
      <c r="A682" s="46"/>
    </row>
    <row r="683" customFormat="false" ht="15.75" hidden="false" customHeight="false" outlineLevel="0" collapsed="false">
      <c r="A683" s="46"/>
    </row>
    <row r="684" customFormat="false" ht="15.75" hidden="false" customHeight="false" outlineLevel="0" collapsed="false">
      <c r="A684" s="46"/>
    </row>
    <row r="685" customFormat="false" ht="15.75" hidden="false" customHeight="false" outlineLevel="0" collapsed="false">
      <c r="A685" s="46"/>
    </row>
    <row r="686" customFormat="false" ht="15.75" hidden="false" customHeight="false" outlineLevel="0" collapsed="false">
      <c r="A686" s="46"/>
    </row>
    <row r="687" customFormat="false" ht="15.75" hidden="false" customHeight="false" outlineLevel="0" collapsed="false">
      <c r="A687" s="46"/>
    </row>
    <row r="688" customFormat="false" ht="15.75" hidden="false" customHeight="false" outlineLevel="0" collapsed="false">
      <c r="A688" s="46"/>
    </row>
    <row r="689" customFormat="false" ht="15.75" hidden="false" customHeight="false" outlineLevel="0" collapsed="false">
      <c r="A689" s="46"/>
    </row>
    <row r="690" customFormat="false" ht="15.75" hidden="false" customHeight="false" outlineLevel="0" collapsed="false">
      <c r="A690" s="46"/>
    </row>
    <row r="691" customFormat="false" ht="15.75" hidden="false" customHeight="false" outlineLevel="0" collapsed="false">
      <c r="A691" s="46"/>
    </row>
    <row r="692" customFormat="false" ht="15.75" hidden="false" customHeight="false" outlineLevel="0" collapsed="false">
      <c r="A692" s="46"/>
    </row>
    <row r="693" customFormat="false" ht="15.75" hidden="false" customHeight="false" outlineLevel="0" collapsed="false">
      <c r="A693" s="46"/>
    </row>
    <row r="694" customFormat="false" ht="15.75" hidden="false" customHeight="false" outlineLevel="0" collapsed="false">
      <c r="A694" s="46"/>
    </row>
    <row r="695" customFormat="false" ht="15.75" hidden="false" customHeight="false" outlineLevel="0" collapsed="false">
      <c r="A695" s="46"/>
    </row>
    <row r="696" customFormat="false" ht="15.75" hidden="false" customHeight="false" outlineLevel="0" collapsed="false">
      <c r="A696" s="46"/>
    </row>
    <row r="697" customFormat="false" ht="15.75" hidden="false" customHeight="false" outlineLevel="0" collapsed="false">
      <c r="A697" s="46"/>
    </row>
    <row r="698" customFormat="false" ht="15.75" hidden="false" customHeight="false" outlineLevel="0" collapsed="false">
      <c r="A698" s="46"/>
    </row>
    <row r="699" customFormat="false" ht="15.75" hidden="false" customHeight="false" outlineLevel="0" collapsed="false">
      <c r="A699" s="46"/>
    </row>
    <row r="700" customFormat="false" ht="15.75" hidden="false" customHeight="false" outlineLevel="0" collapsed="false">
      <c r="A700" s="46"/>
    </row>
    <row r="701" customFormat="false" ht="15.75" hidden="false" customHeight="false" outlineLevel="0" collapsed="false">
      <c r="A701" s="46"/>
    </row>
    <row r="702" customFormat="false" ht="15.75" hidden="false" customHeight="false" outlineLevel="0" collapsed="false">
      <c r="A702" s="46"/>
    </row>
    <row r="703" customFormat="false" ht="15.75" hidden="false" customHeight="false" outlineLevel="0" collapsed="false">
      <c r="A703" s="46"/>
    </row>
    <row r="704" customFormat="false" ht="15.75" hidden="false" customHeight="false" outlineLevel="0" collapsed="false">
      <c r="A704" s="46"/>
    </row>
    <row r="705" customFormat="false" ht="15.75" hidden="false" customHeight="false" outlineLevel="0" collapsed="false">
      <c r="A705" s="46"/>
    </row>
    <row r="706" customFormat="false" ht="15.75" hidden="false" customHeight="false" outlineLevel="0" collapsed="false">
      <c r="A706" s="46"/>
    </row>
    <row r="707" customFormat="false" ht="15.75" hidden="false" customHeight="false" outlineLevel="0" collapsed="false">
      <c r="A707" s="46"/>
    </row>
    <row r="708" customFormat="false" ht="15.75" hidden="false" customHeight="false" outlineLevel="0" collapsed="false">
      <c r="A708" s="46"/>
    </row>
    <row r="709" customFormat="false" ht="15.75" hidden="false" customHeight="false" outlineLevel="0" collapsed="false">
      <c r="A709" s="46"/>
    </row>
    <row r="710" customFormat="false" ht="15.75" hidden="false" customHeight="false" outlineLevel="0" collapsed="false">
      <c r="A710" s="46"/>
    </row>
    <row r="711" customFormat="false" ht="15.75" hidden="false" customHeight="false" outlineLevel="0" collapsed="false">
      <c r="A711" s="46"/>
    </row>
    <row r="712" customFormat="false" ht="15.75" hidden="false" customHeight="false" outlineLevel="0" collapsed="false">
      <c r="A712" s="46"/>
    </row>
    <row r="713" customFormat="false" ht="15.75" hidden="false" customHeight="false" outlineLevel="0" collapsed="false">
      <c r="A713" s="46"/>
    </row>
    <row r="714" customFormat="false" ht="15.75" hidden="false" customHeight="false" outlineLevel="0" collapsed="false">
      <c r="A714" s="46"/>
    </row>
    <row r="715" customFormat="false" ht="15.75" hidden="false" customHeight="false" outlineLevel="0" collapsed="false">
      <c r="A715" s="46"/>
    </row>
    <row r="716" customFormat="false" ht="15.75" hidden="false" customHeight="false" outlineLevel="0" collapsed="false">
      <c r="A716" s="46"/>
    </row>
    <row r="717" customFormat="false" ht="15.75" hidden="false" customHeight="false" outlineLevel="0" collapsed="false">
      <c r="A717" s="46"/>
    </row>
    <row r="718" customFormat="false" ht="15.75" hidden="false" customHeight="false" outlineLevel="0" collapsed="false">
      <c r="A718" s="46"/>
    </row>
    <row r="719" customFormat="false" ht="15.75" hidden="false" customHeight="false" outlineLevel="0" collapsed="false">
      <c r="A719" s="46"/>
    </row>
    <row r="720" customFormat="false" ht="15.75" hidden="false" customHeight="false" outlineLevel="0" collapsed="false">
      <c r="A720" s="46"/>
    </row>
    <row r="721" customFormat="false" ht="15.75" hidden="false" customHeight="false" outlineLevel="0" collapsed="false">
      <c r="A721" s="46"/>
    </row>
    <row r="722" customFormat="false" ht="15.75" hidden="false" customHeight="false" outlineLevel="0" collapsed="false">
      <c r="A722" s="46"/>
    </row>
    <row r="723" customFormat="false" ht="15.75" hidden="false" customHeight="false" outlineLevel="0" collapsed="false">
      <c r="A723" s="46"/>
    </row>
    <row r="724" customFormat="false" ht="15.75" hidden="false" customHeight="false" outlineLevel="0" collapsed="false">
      <c r="A724" s="46"/>
    </row>
    <row r="725" customFormat="false" ht="15.75" hidden="false" customHeight="false" outlineLevel="0" collapsed="false">
      <c r="A725" s="46"/>
    </row>
    <row r="726" customFormat="false" ht="15.75" hidden="false" customHeight="false" outlineLevel="0" collapsed="false">
      <c r="A726" s="46"/>
    </row>
    <row r="727" customFormat="false" ht="15.75" hidden="false" customHeight="false" outlineLevel="0" collapsed="false">
      <c r="A727" s="46"/>
    </row>
    <row r="728" customFormat="false" ht="15.75" hidden="false" customHeight="false" outlineLevel="0" collapsed="false">
      <c r="A728" s="46"/>
    </row>
    <row r="729" customFormat="false" ht="15.75" hidden="false" customHeight="false" outlineLevel="0" collapsed="false">
      <c r="A729" s="46"/>
    </row>
    <row r="730" customFormat="false" ht="15.75" hidden="false" customHeight="false" outlineLevel="0" collapsed="false">
      <c r="A730" s="46"/>
    </row>
    <row r="731" customFormat="false" ht="15.75" hidden="false" customHeight="false" outlineLevel="0" collapsed="false">
      <c r="A731" s="46"/>
    </row>
    <row r="732" customFormat="false" ht="15.75" hidden="false" customHeight="false" outlineLevel="0" collapsed="false">
      <c r="A732" s="46"/>
    </row>
    <row r="733" customFormat="false" ht="15.75" hidden="false" customHeight="false" outlineLevel="0" collapsed="false">
      <c r="A733" s="46"/>
    </row>
    <row r="734" customFormat="false" ht="15.75" hidden="false" customHeight="false" outlineLevel="0" collapsed="false">
      <c r="A734" s="46"/>
    </row>
    <row r="735" customFormat="false" ht="15.75" hidden="false" customHeight="false" outlineLevel="0" collapsed="false">
      <c r="A735" s="46"/>
    </row>
    <row r="736" customFormat="false" ht="15.75" hidden="false" customHeight="false" outlineLevel="0" collapsed="false">
      <c r="A736" s="46"/>
    </row>
    <row r="737" customFormat="false" ht="15.75" hidden="false" customHeight="false" outlineLevel="0" collapsed="false">
      <c r="A737" s="46"/>
    </row>
    <row r="738" customFormat="false" ht="15.75" hidden="false" customHeight="false" outlineLevel="0" collapsed="false">
      <c r="A738" s="46"/>
    </row>
    <row r="739" customFormat="false" ht="15.75" hidden="false" customHeight="false" outlineLevel="0" collapsed="false">
      <c r="A739" s="46"/>
    </row>
    <row r="740" customFormat="false" ht="15.75" hidden="false" customHeight="false" outlineLevel="0" collapsed="false">
      <c r="A740" s="46"/>
    </row>
    <row r="741" customFormat="false" ht="15.75" hidden="false" customHeight="false" outlineLevel="0" collapsed="false">
      <c r="A741" s="46"/>
    </row>
    <row r="742" customFormat="false" ht="15.75" hidden="false" customHeight="false" outlineLevel="0" collapsed="false">
      <c r="A742" s="46"/>
    </row>
    <row r="743" customFormat="false" ht="15.75" hidden="false" customHeight="false" outlineLevel="0" collapsed="false">
      <c r="A743" s="46"/>
    </row>
    <row r="744" customFormat="false" ht="15.75" hidden="false" customHeight="false" outlineLevel="0" collapsed="false">
      <c r="A744" s="46"/>
    </row>
    <row r="745" customFormat="false" ht="15.75" hidden="false" customHeight="false" outlineLevel="0" collapsed="false">
      <c r="A745" s="46"/>
    </row>
    <row r="746" customFormat="false" ht="15.75" hidden="false" customHeight="false" outlineLevel="0" collapsed="false">
      <c r="A746" s="46"/>
    </row>
    <row r="747" customFormat="false" ht="15.75" hidden="false" customHeight="false" outlineLevel="0" collapsed="false">
      <c r="A747" s="46"/>
    </row>
    <row r="748" customFormat="false" ht="15.75" hidden="false" customHeight="false" outlineLevel="0" collapsed="false">
      <c r="A748" s="46"/>
    </row>
    <row r="749" customFormat="false" ht="15.75" hidden="false" customHeight="false" outlineLevel="0" collapsed="false">
      <c r="A749" s="46"/>
    </row>
    <row r="750" customFormat="false" ht="15.75" hidden="false" customHeight="false" outlineLevel="0" collapsed="false">
      <c r="A750" s="46"/>
    </row>
    <row r="751" customFormat="false" ht="15.75" hidden="false" customHeight="false" outlineLevel="0" collapsed="false">
      <c r="A751" s="46"/>
    </row>
    <row r="752" customFormat="false" ht="15.75" hidden="false" customHeight="false" outlineLevel="0" collapsed="false">
      <c r="A752" s="46"/>
    </row>
    <row r="753" customFormat="false" ht="15.75" hidden="false" customHeight="false" outlineLevel="0" collapsed="false">
      <c r="A753" s="46"/>
    </row>
    <row r="754" customFormat="false" ht="15.75" hidden="false" customHeight="false" outlineLevel="0" collapsed="false">
      <c r="A754" s="46"/>
    </row>
    <row r="755" customFormat="false" ht="15.75" hidden="false" customHeight="false" outlineLevel="0" collapsed="false">
      <c r="A755" s="46"/>
    </row>
    <row r="756" customFormat="false" ht="15.75" hidden="false" customHeight="false" outlineLevel="0" collapsed="false">
      <c r="A756" s="46"/>
    </row>
    <row r="757" customFormat="false" ht="15.75" hidden="false" customHeight="false" outlineLevel="0" collapsed="false">
      <c r="A757" s="46"/>
    </row>
    <row r="758" customFormat="false" ht="15.75" hidden="false" customHeight="false" outlineLevel="0" collapsed="false">
      <c r="A758" s="46"/>
    </row>
    <row r="759" customFormat="false" ht="15.75" hidden="false" customHeight="false" outlineLevel="0" collapsed="false">
      <c r="A759" s="46"/>
    </row>
    <row r="760" customFormat="false" ht="15.75" hidden="false" customHeight="false" outlineLevel="0" collapsed="false">
      <c r="A760" s="46"/>
    </row>
    <row r="761" customFormat="false" ht="15.75" hidden="false" customHeight="false" outlineLevel="0" collapsed="false">
      <c r="A761" s="46"/>
    </row>
    <row r="762" customFormat="false" ht="15.75" hidden="false" customHeight="false" outlineLevel="0" collapsed="false">
      <c r="A762" s="46"/>
    </row>
    <row r="763" customFormat="false" ht="15.75" hidden="false" customHeight="false" outlineLevel="0" collapsed="false">
      <c r="A763" s="46"/>
    </row>
    <row r="764" customFormat="false" ht="15.75" hidden="false" customHeight="false" outlineLevel="0" collapsed="false">
      <c r="A764" s="46"/>
    </row>
    <row r="765" customFormat="false" ht="15.75" hidden="false" customHeight="false" outlineLevel="0" collapsed="false">
      <c r="A765" s="46"/>
    </row>
    <row r="766" customFormat="false" ht="15.75" hidden="false" customHeight="false" outlineLevel="0" collapsed="false">
      <c r="A766" s="46"/>
    </row>
    <row r="767" customFormat="false" ht="15.75" hidden="false" customHeight="false" outlineLevel="0" collapsed="false">
      <c r="A767" s="46"/>
    </row>
    <row r="768" customFormat="false" ht="15.75" hidden="false" customHeight="false" outlineLevel="0" collapsed="false">
      <c r="A768" s="46"/>
    </row>
    <row r="769" customFormat="false" ht="15.75" hidden="false" customHeight="false" outlineLevel="0" collapsed="false">
      <c r="A769" s="46"/>
    </row>
    <row r="770" customFormat="false" ht="15.75" hidden="false" customHeight="false" outlineLevel="0" collapsed="false">
      <c r="A770" s="46"/>
    </row>
    <row r="771" customFormat="false" ht="15.75" hidden="false" customHeight="false" outlineLevel="0" collapsed="false">
      <c r="A771" s="46"/>
    </row>
    <row r="772" customFormat="false" ht="15.75" hidden="false" customHeight="false" outlineLevel="0" collapsed="false">
      <c r="A772" s="46"/>
    </row>
    <row r="773" customFormat="false" ht="15.75" hidden="false" customHeight="false" outlineLevel="0" collapsed="false">
      <c r="A773" s="46"/>
    </row>
    <row r="774" customFormat="false" ht="15.75" hidden="false" customHeight="false" outlineLevel="0" collapsed="false">
      <c r="A774" s="46"/>
    </row>
    <row r="775" customFormat="false" ht="15.75" hidden="false" customHeight="false" outlineLevel="0" collapsed="false">
      <c r="A775" s="46"/>
    </row>
    <row r="776" customFormat="false" ht="15.75" hidden="false" customHeight="false" outlineLevel="0" collapsed="false">
      <c r="A776" s="46"/>
    </row>
    <row r="777" customFormat="false" ht="15.75" hidden="false" customHeight="false" outlineLevel="0" collapsed="false">
      <c r="A777" s="46"/>
    </row>
    <row r="778" customFormat="false" ht="15.75" hidden="false" customHeight="false" outlineLevel="0" collapsed="false">
      <c r="A778" s="46"/>
    </row>
    <row r="779" customFormat="false" ht="15.75" hidden="false" customHeight="false" outlineLevel="0" collapsed="false">
      <c r="A779" s="46"/>
    </row>
    <row r="780" customFormat="false" ht="15.75" hidden="false" customHeight="false" outlineLevel="0" collapsed="false">
      <c r="A780" s="46"/>
    </row>
    <row r="781" customFormat="false" ht="15.75" hidden="false" customHeight="false" outlineLevel="0" collapsed="false">
      <c r="A781" s="46"/>
    </row>
    <row r="782" customFormat="false" ht="15.75" hidden="false" customHeight="false" outlineLevel="0" collapsed="false">
      <c r="A782" s="46"/>
    </row>
    <row r="783" customFormat="false" ht="15.75" hidden="false" customHeight="false" outlineLevel="0" collapsed="false">
      <c r="A783" s="46"/>
    </row>
    <row r="784" customFormat="false" ht="15.75" hidden="false" customHeight="false" outlineLevel="0" collapsed="false">
      <c r="A784" s="46"/>
    </row>
    <row r="785" customFormat="false" ht="15.75" hidden="false" customHeight="false" outlineLevel="0" collapsed="false">
      <c r="A785" s="46"/>
    </row>
    <row r="786" customFormat="false" ht="15.75" hidden="false" customHeight="false" outlineLevel="0" collapsed="false">
      <c r="A786" s="46"/>
    </row>
    <row r="787" customFormat="false" ht="15.75" hidden="false" customHeight="false" outlineLevel="0" collapsed="false">
      <c r="A787" s="46"/>
    </row>
    <row r="788" customFormat="false" ht="15.75" hidden="false" customHeight="false" outlineLevel="0" collapsed="false">
      <c r="A788" s="46"/>
    </row>
    <row r="789" customFormat="false" ht="15.75" hidden="false" customHeight="false" outlineLevel="0" collapsed="false">
      <c r="A789" s="46"/>
    </row>
    <row r="790" customFormat="false" ht="15.75" hidden="false" customHeight="false" outlineLevel="0" collapsed="false">
      <c r="A790" s="46"/>
    </row>
    <row r="791" customFormat="false" ht="15.75" hidden="false" customHeight="false" outlineLevel="0" collapsed="false">
      <c r="A791" s="46"/>
    </row>
    <row r="792" customFormat="false" ht="15.75" hidden="false" customHeight="false" outlineLevel="0" collapsed="false">
      <c r="A792" s="46"/>
    </row>
    <row r="793" customFormat="false" ht="15.75" hidden="false" customHeight="false" outlineLevel="0" collapsed="false">
      <c r="A793" s="46"/>
    </row>
    <row r="794" customFormat="false" ht="15.75" hidden="false" customHeight="false" outlineLevel="0" collapsed="false">
      <c r="A794" s="46"/>
    </row>
    <row r="795" customFormat="false" ht="15.75" hidden="false" customHeight="false" outlineLevel="0" collapsed="false">
      <c r="A795" s="46"/>
    </row>
    <row r="796" customFormat="false" ht="15.75" hidden="false" customHeight="false" outlineLevel="0" collapsed="false">
      <c r="A796" s="46"/>
    </row>
    <row r="797" customFormat="false" ht="15.75" hidden="false" customHeight="false" outlineLevel="0" collapsed="false">
      <c r="A797" s="46"/>
    </row>
    <row r="798" customFormat="false" ht="15.75" hidden="false" customHeight="false" outlineLevel="0" collapsed="false">
      <c r="A798" s="46"/>
    </row>
    <row r="799" customFormat="false" ht="15.75" hidden="false" customHeight="false" outlineLevel="0" collapsed="false">
      <c r="A799" s="46"/>
    </row>
    <row r="800" customFormat="false" ht="15.75" hidden="false" customHeight="false" outlineLevel="0" collapsed="false">
      <c r="A800" s="46"/>
    </row>
    <row r="801" customFormat="false" ht="15.75" hidden="false" customHeight="false" outlineLevel="0" collapsed="false">
      <c r="A801" s="46"/>
    </row>
    <row r="802" customFormat="false" ht="15.75" hidden="false" customHeight="false" outlineLevel="0" collapsed="false">
      <c r="A802" s="46"/>
    </row>
    <row r="803" customFormat="false" ht="15.75" hidden="false" customHeight="false" outlineLevel="0" collapsed="false">
      <c r="A803" s="46"/>
    </row>
    <row r="804" customFormat="false" ht="15.75" hidden="false" customHeight="false" outlineLevel="0" collapsed="false">
      <c r="A804" s="46"/>
    </row>
    <row r="805" customFormat="false" ht="15.75" hidden="false" customHeight="false" outlineLevel="0" collapsed="false">
      <c r="A805" s="46"/>
    </row>
    <row r="806" customFormat="false" ht="15.75" hidden="false" customHeight="false" outlineLevel="0" collapsed="false">
      <c r="A806" s="46"/>
    </row>
    <row r="807" customFormat="false" ht="15.75" hidden="false" customHeight="false" outlineLevel="0" collapsed="false">
      <c r="A807" s="46"/>
    </row>
    <row r="808" customFormat="false" ht="15.75" hidden="false" customHeight="false" outlineLevel="0" collapsed="false">
      <c r="A808" s="46"/>
    </row>
    <row r="809" customFormat="false" ht="15.75" hidden="false" customHeight="false" outlineLevel="0" collapsed="false">
      <c r="A809" s="46"/>
    </row>
    <row r="810" customFormat="false" ht="15.75" hidden="false" customHeight="false" outlineLevel="0" collapsed="false">
      <c r="A810" s="46"/>
    </row>
    <row r="811" customFormat="false" ht="15.75" hidden="false" customHeight="false" outlineLevel="0" collapsed="false">
      <c r="A811" s="46"/>
    </row>
    <row r="812" customFormat="false" ht="15.75" hidden="false" customHeight="false" outlineLevel="0" collapsed="false">
      <c r="A812" s="46"/>
    </row>
    <row r="813" customFormat="false" ht="15.75" hidden="false" customHeight="false" outlineLevel="0" collapsed="false">
      <c r="A813" s="46"/>
    </row>
    <row r="814" customFormat="false" ht="15.75" hidden="false" customHeight="false" outlineLevel="0" collapsed="false">
      <c r="A814" s="46"/>
    </row>
    <row r="815" customFormat="false" ht="15.75" hidden="false" customHeight="false" outlineLevel="0" collapsed="false">
      <c r="A815" s="46"/>
    </row>
    <row r="816" customFormat="false" ht="15.75" hidden="false" customHeight="false" outlineLevel="0" collapsed="false">
      <c r="A816" s="46"/>
    </row>
    <row r="817" customFormat="false" ht="15.75" hidden="false" customHeight="false" outlineLevel="0" collapsed="false">
      <c r="A817" s="46"/>
    </row>
    <row r="818" customFormat="false" ht="15.75" hidden="false" customHeight="false" outlineLevel="0" collapsed="false">
      <c r="A818" s="46"/>
    </row>
    <row r="819" customFormat="false" ht="15.75" hidden="false" customHeight="false" outlineLevel="0" collapsed="false">
      <c r="A819" s="46"/>
    </row>
    <row r="820" customFormat="false" ht="15.75" hidden="false" customHeight="false" outlineLevel="0" collapsed="false">
      <c r="A820" s="46"/>
    </row>
    <row r="821" customFormat="false" ht="15.75" hidden="false" customHeight="false" outlineLevel="0" collapsed="false">
      <c r="A821" s="46"/>
    </row>
    <row r="822" customFormat="false" ht="15.75" hidden="false" customHeight="false" outlineLevel="0" collapsed="false">
      <c r="A822" s="46"/>
    </row>
    <row r="823" customFormat="false" ht="15.75" hidden="false" customHeight="false" outlineLevel="0" collapsed="false">
      <c r="A823" s="46"/>
    </row>
    <row r="824" customFormat="false" ht="15.75" hidden="false" customHeight="false" outlineLevel="0" collapsed="false">
      <c r="A824" s="46"/>
    </row>
    <row r="825" customFormat="false" ht="15.75" hidden="false" customHeight="false" outlineLevel="0" collapsed="false">
      <c r="A825" s="46"/>
    </row>
    <row r="826" customFormat="false" ht="15.75" hidden="false" customHeight="false" outlineLevel="0" collapsed="false">
      <c r="A826" s="46"/>
    </row>
    <row r="827" customFormat="false" ht="15.75" hidden="false" customHeight="false" outlineLevel="0" collapsed="false">
      <c r="A827" s="46"/>
    </row>
    <row r="828" customFormat="false" ht="15.75" hidden="false" customHeight="false" outlineLevel="0" collapsed="false">
      <c r="A828" s="46"/>
    </row>
    <row r="829" customFormat="false" ht="15.75" hidden="false" customHeight="false" outlineLevel="0" collapsed="false">
      <c r="A829" s="46"/>
    </row>
    <row r="830" customFormat="false" ht="15.75" hidden="false" customHeight="false" outlineLevel="0" collapsed="false">
      <c r="A830" s="46"/>
    </row>
    <row r="831" customFormat="false" ht="15.75" hidden="false" customHeight="false" outlineLevel="0" collapsed="false">
      <c r="A831" s="46"/>
    </row>
    <row r="832" customFormat="false" ht="15.75" hidden="false" customHeight="false" outlineLevel="0" collapsed="false">
      <c r="A832" s="46"/>
    </row>
    <row r="833" customFormat="false" ht="15.75" hidden="false" customHeight="false" outlineLevel="0" collapsed="false">
      <c r="A833" s="46"/>
    </row>
    <row r="834" customFormat="false" ht="15.75" hidden="false" customHeight="false" outlineLevel="0" collapsed="false">
      <c r="A834" s="46"/>
    </row>
    <row r="835" customFormat="false" ht="15.75" hidden="false" customHeight="false" outlineLevel="0" collapsed="false">
      <c r="A835" s="46"/>
    </row>
    <row r="836" customFormat="false" ht="15.75" hidden="false" customHeight="false" outlineLevel="0" collapsed="false">
      <c r="A836" s="46"/>
    </row>
    <row r="837" customFormat="false" ht="15.75" hidden="false" customHeight="false" outlineLevel="0" collapsed="false">
      <c r="A837" s="46"/>
    </row>
    <row r="838" customFormat="false" ht="15.75" hidden="false" customHeight="false" outlineLevel="0" collapsed="false">
      <c r="A838" s="46"/>
    </row>
    <row r="839" customFormat="false" ht="15.75" hidden="false" customHeight="false" outlineLevel="0" collapsed="false">
      <c r="A839" s="46"/>
    </row>
    <row r="840" customFormat="false" ht="15.75" hidden="false" customHeight="false" outlineLevel="0" collapsed="false">
      <c r="A840" s="46"/>
    </row>
    <row r="841" customFormat="false" ht="15.75" hidden="false" customHeight="false" outlineLevel="0" collapsed="false">
      <c r="A841" s="46"/>
    </row>
    <row r="842" customFormat="false" ht="15.75" hidden="false" customHeight="false" outlineLevel="0" collapsed="false">
      <c r="A842" s="46"/>
    </row>
    <row r="843" customFormat="false" ht="15.75" hidden="false" customHeight="false" outlineLevel="0" collapsed="false">
      <c r="A843" s="46"/>
    </row>
    <row r="844" customFormat="false" ht="15.75" hidden="false" customHeight="false" outlineLevel="0" collapsed="false">
      <c r="A844" s="46"/>
    </row>
    <row r="845" customFormat="false" ht="15.75" hidden="false" customHeight="false" outlineLevel="0" collapsed="false">
      <c r="A845" s="46"/>
    </row>
    <row r="846" customFormat="false" ht="15.75" hidden="false" customHeight="false" outlineLevel="0" collapsed="false">
      <c r="A846" s="46"/>
    </row>
    <row r="847" customFormat="false" ht="15.75" hidden="false" customHeight="false" outlineLevel="0" collapsed="false">
      <c r="A847" s="46"/>
    </row>
    <row r="848" customFormat="false" ht="15.75" hidden="false" customHeight="false" outlineLevel="0" collapsed="false">
      <c r="A848" s="46"/>
    </row>
    <row r="849" customFormat="false" ht="15.75" hidden="false" customHeight="false" outlineLevel="0" collapsed="false">
      <c r="A849" s="46"/>
    </row>
    <row r="850" customFormat="false" ht="15.75" hidden="false" customHeight="false" outlineLevel="0" collapsed="false">
      <c r="A850" s="46"/>
    </row>
    <row r="851" customFormat="false" ht="15.75" hidden="false" customHeight="false" outlineLevel="0" collapsed="false">
      <c r="A851" s="46"/>
    </row>
    <row r="852" customFormat="false" ht="15.75" hidden="false" customHeight="false" outlineLevel="0" collapsed="false">
      <c r="A852" s="46"/>
    </row>
    <row r="853" customFormat="false" ht="15.75" hidden="false" customHeight="false" outlineLevel="0" collapsed="false">
      <c r="A853" s="46"/>
    </row>
    <row r="854" customFormat="false" ht="15.75" hidden="false" customHeight="false" outlineLevel="0" collapsed="false">
      <c r="A854" s="46"/>
    </row>
    <row r="855" customFormat="false" ht="15.75" hidden="false" customHeight="false" outlineLevel="0" collapsed="false">
      <c r="A855" s="46"/>
    </row>
    <row r="856" customFormat="false" ht="15.75" hidden="false" customHeight="false" outlineLevel="0" collapsed="false">
      <c r="A856" s="46"/>
    </row>
    <row r="857" customFormat="false" ht="15.75" hidden="false" customHeight="false" outlineLevel="0" collapsed="false">
      <c r="A857" s="46"/>
    </row>
    <row r="858" customFormat="false" ht="15.75" hidden="false" customHeight="false" outlineLevel="0" collapsed="false">
      <c r="A858" s="46"/>
    </row>
    <row r="859" customFormat="false" ht="15.75" hidden="false" customHeight="false" outlineLevel="0" collapsed="false">
      <c r="A859" s="46"/>
    </row>
    <row r="860" customFormat="false" ht="15.75" hidden="false" customHeight="false" outlineLevel="0" collapsed="false">
      <c r="A860" s="46"/>
    </row>
    <row r="861" customFormat="false" ht="15.75" hidden="false" customHeight="false" outlineLevel="0" collapsed="false">
      <c r="A861" s="46"/>
    </row>
    <row r="862" customFormat="false" ht="15.75" hidden="false" customHeight="false" outlineLevel="0" collapsed="false">
      <c r="A862" s="46"/>
    </row>
    <row r="863" customFormat="false" ht="15.75" hidden="false" customHeight="false" outlineLevel="0" collapsed="false">
      <c r="A863" s="46"/>
    </row>
    <row r="864" customFormat="false" ht="15.75" hidden="false" customHeight="false" outlineLevel="0" collapsed="false">
      <c r="A864" s="46"/>
    </row>
    <row r="865" customFormat="false" ht="15.75" hidden="false" customHeight="false" outlineLevel="0" collapsed="false">
      <c r="A865" s="46"/>
    </row>
    <row r="866" customFormat="false" ht="15.75" hidden="false" customHeight="false" outlineLevel="0" collapsed="false">
      <c r="A866" s="46"/>
    </row>
    <row r="867" customFormat="false" ht="15.75" hidden="false" customHeight="false" outlineLevel="0" collapsed="false">
      <c r="A867" s="46"/>
    </row>
    <row r="868" customFormat="false" ht="15.75" hidden="false" customHeight="false" outlineLevel="0" collapsed="false">
      <c r="A868" s="46"/>
    </row>
    <row r="869" customFormat="false" ht="15.75" hidden="false" customHeight="false" outlineLevel="0" collapsed="false">
      <c r="A869" s="46"/>
    </row>
    <row r="870" customFormat="false" ht="15.75" hidden="false" customHeight="false" outlineLevel="0" collapsed="false">
      <c r="A870" s="46"/>
    </row>
    <row r="871" customFormat="false" ht="15.75" hidden="false" customHeight="false" outlineLevel="0" collapsed="false">
      <c r="A871" s="46"/>
    </row>
    <row r="872" customFormat="false" ht="15.75" hidden="false" customHeight="false" outlineLevel="0" collapsed="false">
      <c r="A872" s="46"/>
    </row>
    <row r="873" customFormat="false" ht="15.75" hidden="false" customHeight="false" outlineLevel="0" collapsed="false">
      <c r="A873" s="46"/>
    </row>
    <row r="874" customFormat="false" ht="15.75" hidden="false" customHeight="false" outlineLevel="0" collapsed="false">
      <c r="A874" s="46"/>
    </row>
    <row r="875" customFormat="false" ht="15.75" hidden="false" customHeight="false" outlineLevel="0" collapsed="false">
      <c r="A875" s="46"/>
    </row>
    <row r="876" customFormat="false" ht="15.75" hidden="false" customHeight="false" outlineLevel="0" collapsed="false">
      <c r="A876" s="46"/>
    </row>
    <row r="877" customFormat="false" ht="15.75" hidden="false" customHeight="false" outlineLevel="0" collapsed="false">
      <c r="A877" s="46"/>
    </row>
    <row r="878" customFormat="false" ht="15.75" hidden="false" customHeight="false" outlineLevel="0" collapsed="false">
      <c r="A878" s="46"/>
    </row>
    <row r="879" customFormat="false" ht="15.75" hidden="false" customHeight="false" outlineLevel="0" collapsed="false">
      <c r="A879" s="46"/>
    </row>
    <row r="880" customFormat="false" ht="15.75" hidden="false" customHeight="false" outlineLevel="0" collapsed="false">
      <c r="A880" s="46"/>
    </row>
    <row r="881" customFormat="false" ht="15.75" hidden="false" customHeight="false" outlineLevel="0" collapsed="false">
      <c r="A881" s="46"/>
    </row>
    <row r="882" customFormat="false" ht="15.75" hidden="false" customHeight="false" outlineLevel="0" collapsed="false">
      <c r="A882" s="46"/>
    </row>
    <row r="883" customFormat="false" ht="15.75" hidden="false" customHeight="false" outlineLevel="0" collapsed="false">
      <c r="A883" s="46"/>
    </row>
    <row r="884" customFormat="false" ht="15.75" hidden="false" customHeight="false" outlineLevel="0" collapsed="false">
      <c r="A884" s="46"/>
    </row>
    <row r="885" customFormat="false" ht="15.75" hidden="false" customHeight="false" outlineLevel="0" collapsed="false">
      <c r="A885" s="46"/>
    </row>
    <row r="886" customFormat="false" ht="15.75" hidden="false" customHeight="false" outlineLevel="0" collapsed="false">
      <c r="A886" s="46"/>
    </row>
    <row r="887" customFormat="false" ht="15.75" hidden="false" customHeight="false" outlineLevel="0" collapsed="false">
      <c r="A887" s="46"/>
    </row>
    <row r="888" customFormat="false" ht="15.75" hidden="false" customHeight="false" outlineLevel="0" collapsed="false">
      <c r="A888" s="46"/>
    </row>
    <row r="889" customFormat="false" ht="15.75" hidden="false" customHeight="false" outlineLevel="0" collapsed="false">
      <c r="A889" s="46"/>
    </row>
    <row r="890" customFormat="false" ht="15.75" hidden="false" customHeight="false" outlineLevel="0" collapsed="false">
      <c r="A890" s="46"/>
    </row>
    <row r="891" customFormat="false" ht="15.75" hidden="false" customHeight="false" outlineLevel="0" collapsed="false">
      <c r="A891" s="46"/>
    </row>
    <row r="892" customFormat="false" ht="15.75" hidden="false" customHeight="false" outlineLevel="0" collapsed="false">
      <c r="A892" s="46"/>
    </row>
    <row r="893" customFormat="false" ht="15.75" hidden="false" customHeight="false" outlineLevel="0" collapsed="false">
      <c r="A893" s="46"/>
    </row>
    <row r="894" customFormat="false" ht="15.75" hidden="false" customHeight="false" outlineLevel="0" collapsed="false">
      <c r="A894" s="46"/>
    </row>
    <row r="895" customFormat="false" ht="15.75" hidden="false" customHeight="false" outlineLevel="0" collapsed="false">
      <c r="A895" s="46"/>
    </row>
    <row r="896" customFormat="false" ht="15.75" hidden="false" customHeight="false" outlineLevel="0" collapsed="false">
      <c r="A896" s="46"/>
    </row>
    <row r="897" customFormat="false" ht="15.75" hidden="false" customHeight="false" outlineLevel="0" collapsed="false">
      <c r="A897" s="46"/>
    </row>
    <row r="898" customFormat="false" ht="15.75" hidden="false" customHeight="false" outlineLevel="0" collapsed="false">
      <c r="A898" s="46"/>
    </row>
    <row r="899" customFormat="false" ht="15.75" hidden="false" customHeight="false" outlineLevel="0" collapsed="false">
      <c r="A899" s="46"/>
    </row>
    <row r="900" customFormat="false" ht="15.75" hidden="false" customHeight="false" outlineLevel="0" collapsed="false">
      <c r="A900" s="46"/>
    </row>
    <row r="901" customFormat="false" ht="15.75" hidden="false" customHeight="false" outlineLevel="0" collapsed="false">
      <c r="A901" s="46"/>
    </row>
    <row r="902" customFormat="false" ht="15.75" hidden="false" customHeight="false" outlineLevel="0" collapsed="false">
      <c r="A902" s="46"/>
    </row>
    <row r="903" customFormat="false" ht="15.75" hidden="false" customHeight="false" outlineLevel="0" collapsed="false">
      <c r="A903" s="46"/>
    </row>
    <row r="904" customFormat="false" ht="15.75" hidden="false" customHeight="false" outlineLevel="0" collapsed="false">
      <c r="A904" s="46"/>
    </row>
    <row r="905" customFormat="false" ht="15.75" hidden="false" customHeight="false" outlineLevel="0" collapsed="false">
      <c r="A905" s="46"/>
    </row>
    <row r="906" customFormat="false" ht="15.75" hidden="false" customHeight="false" outlineLevel="0" collapsed="false">
      <c r="A906" s="46"/>
    </row>
    <row r="907" customFormat="false" ht="15.75" hidden="false" customHeight="false" outlineLevel="0" collapsed="false">
      <c r="A907" s="46"/>
    </row>
    <row r="908" customFormat="false" ht="15.75" hidden="false" customHeight="false" outlineLevel="0" collapsed="false">
      <c r="A908" s="46"/>
    </row>
    <row r="909" customFormat="false" ht="15.75" hidden="false" customHeight="false" outlineLevel="0" collapsed="false">
      <c r="A909" s="46"/>
    </row>
    <row r="910" customFormat="false" ht="15.75" hidden="false" customHeight="false" outlineLevel="0" collapsed="false">
      <c r="A910" s="46"/>
    </row>
    <row r="911" customFormat="false" ht="15.75" hidden="false" customHeight="false" outlineLevel="0" collapsed="false">
      <c r="A911" s="46"/>
    </row>
    <row r="912" customFormat="false" ht="15.75" hidden="false" customHeight="false" outlineLevel="0" collapsed="false">
      <c r="A912" s="46"/>
    </row>
    <row r="913" customFormat="false" ht="15.75" hidden="false" customHeight="false" outlineLevel="0" collapsed="false">
      <c r="A913" s="46"/>
    </row>
    <row r="914" customFormat="false" ht="15.75" hidden="false" customHeight="false" outlineLevel="0" collapsed="false">
      <c r="A914" s="46"/>
    </row>
    <row r="915" customFormat="false" ht="15.75" hidden="false" customHeight="false" outlineLevel="0" collapsed="false">
      <c r="A915" s="46"/>
    </row>
    <row r="916" customFormat="false" ht="15.75" hidden="false" customHeight="false" outlineLevel="0" collapsed="false">
      <c r="A916" s="46"/>
    </row>
    <row r="917" customFormat="false" ht="15.75" hidden="false" customHeight="false" outlineLevel="0" collapsed="false">
      <c r="A917" s="46"/>
    </row>
    <row r="918" customFormat="false" ht="15.75" hidden="false" customHeight="false" outlineLevel="0" collapsed="false">
      <c r="A918" s="46"/>
    </row>
    <row r="919" customFormat="false" ht="15.75" hidden="false" customHeight="false" outlineLevel="0" collapsed="false">
      <c r="A919" s="46"/>
    </row>
    <row r="920" customFormat="false" ht="15.75" hidden="false" customHeight="false" outlineLevel="0" collapsed="false">
      <c r="A920" s="46"/>
    </row>
    <row r="921" customFormat="false" ht="15.75" hidden="false" customHeight="false" outlineLevel="0" collapsed="false">
      <c r="A921" s="46"/>
    </row>
    <row r="922" customFormat="false" ht="15.75" hidden="false" customHeight="false" outlineLevel="0" collapsed="false">
      <c r="A922" s="46"/>
    </row>
    <row r="923" customFormat="false" ht="15.75" hidden="false" customHeight="false" outlineLevel="0" collapsed="false">
      <c r="A923" s="46"/>
    </row>
    <row r="924" customFormat="false" ht="15.75" hidden="false" customHeight="false" outlineLevel="0" collapsed="false">
      <c r="A924" s="46"/>
    </row>
    <row r="925" customFormat="false" ht="15.75" hidden="false" customHeight="false" outlineLevel="0" collapsed="false">
      <c r="A925" s="46"/>
    </row>
    <row r="926" customFormat="false" ht="15.75" hidden="false" customHeight="false" outlineLevel="0" collapsed="false">
      <c r="A926" s="46"/>
    </row>
    <row r="927" customFormat="false" ht="15.75" hidden="false" customHeight="false" outlineLevel="0" collapsed="false">
      <c r="A927" s="46"/>
    </row>
    <row r="928" customFormat="false" ht="15.75" hidden="false" customHeight="false" outlineLevel="0" collapsed="false">
      <c r="A928" s="46"/>
    </row>
    <row r="929" customFormat="false" ht="15.75" hidden="false" customHeight="false" outlineLevel="0" collapsed="false">
      <c r="A929" s="46"/>
    </row>
    <row r="930" customFormat="false" ht="15.75" hidden="false" customHeight="false" outlineLevel="0" collapsed="false">
      <c r="A930" s="46"/>
    </row>
    <row r="931" customFormat="false" ht="15.75" hidden="false" customHeight="false" outlineLevel="0" collapsed="false">
      <c r="A931" s="46"/>
    </row>
    <row r="932" customFormat="false" ht="15.75" hidden="false" customHeight="false" outlineLevel="0" collapsed="false">
      <c r="A932" s="46"/>
    </row>
    <row r="933" customFormat="false" ht="15.75" hidden="false" customHeight="false" outlineLevel="0" collapsed="false">
      <c r="A933" s="46"/>
    </row>
    <row r="934" customFormat="false" ht="15.75" hidden="false" customHeight="false" outlineLevel="0" collapsed="false">
      <c r="A934" s="46"/>
    </row>
    <row r="935" customFormat="false" ht="15.75" hidden="false" customHeight="false" outlineLevel="0" collapsed="false">
      <c r="A935" s="46"/>
    </row>
    <row r="936" customFormat="false" ht="15.75" hidden="false" customHeight="false" outlineLevel="0" collapsed="false">
      <c r="A936" s="46"/>
    </row>
    <row r="937" customFormat="false" ht="15.75" hidden="false" customHeight="false" outlineLevel="0" collapsed="false">
      <c r="A937" s="46"/>
    </row>
    <row r="938" customFormat="false" ht="15.75" hidden="false" customHeight="false" outlineLevel="0" collapsed="false">
      <c r="A938" s="46"/>
    </row>
    <row r="939" customFormat="false" ht="15.75" hidden="false" customHeight="false" outlineLevel="0" collapsed="false">
      <c r="A939" s="46"/>
    </row>
    <row r="940" customFormat="false" ht="15.75" hidden="false" customHeight="false" outlineLevel="0" collapsed="false">
      <c r="A940" s="46"/>
    </row>
    <row r="941" customFormat="false" ht="15.75" hidden="false" customHeight="false" outlineLevel="0" collapsed="false">
      <c r="A941" s="46"/>
    </row>
    <row r="942" customFormat="false" ht="15.75" hidden="false" customHeight="false" outlineLevel="0" collapsed="false">
      <c r="A942" s="46"/>
    </row>
    <row r="943" customFormat="false" ht="15.75" hidden="false" customHeight="false" outlineLevel="0" collapsed="false">
      <c r="A943" s="46"/>
    </row>
    <row r="944" customFormat="false" ht="15.75" hidden="false" customHeight="false" outlineLevel="0" collapsed="false">
      <c r="A944" s="46"/>
    </row>
    <row r="945" customFormat="false" ht="15.75" hidden="false" customHeight="false" outlineLevel="0" collapsed="false">
      <c r="A945" s="46"/>
    </row>
    <row r="946" customFormat="false" ht="15.75" hidden="false" customHeight="false" outlineLevel="0" collapsed="false">
      <c r="A946" s="46"/>
    </row>
    <row r="947" customFormat="false" ht="15.75" hidden="false" customHeight="false" outlineLevel="0" collapsed="false">
      <c r="A947" s="46"/>
    </row>
    <row r="948" customFormat="false" ht="15.75" hidden="false" customHeight="false" outlineLevel="0" collapsed="false">
      <c r="A948" s="46"/>
    </row>
    <row r="949" customFormat="false" ht="15.75" hidden="false" customHeight="false" outlineLevel="0" collapsed="false">
      <c r="A949" s="46"/>
    </row>
    <row r="950" customFormat="false" ht="15.75" hidden="false" customHeight="false" outlineLevel="0" collapsed="false">
      <c r="A950" s="46"/>
    </row>
    <row r="951" customFormat="false" ht="15.75" hidden="false" customHeight="false" outlineLevel="0" collapsed="false">
      <c r="A951" s="46"/>
    </row>
    <row r="952" customFormat="false" ht="15.75" hidden="false" customHeight="false" outlineLevel="0" collapsed="false">
      <c r="A952" s="46"/>
    </row>
    <row r="953" customFormat="false" ht="15.75" hidden="false" customHeight="false" outlineLevel="0" collapsed="false">
      <c r="A953" s="46"/>
    </row>
    <row r="954" customFormat="false" ht="15.75" hidden="false" customHeight="false" outlineLevel="0" collapsed="false">
      <c r="A954" s="46"/>
    </row>
    <row r="955" customFormat="false" ht="15.75" hidden="false" customHeight="false" outlineLevel="0" collapsed="false">
      <c r="A955" s="46"/>
    </row>
    <row r="956" customFormat="false" ht="15.75" hidden="false" customHeight="false" outlineLevel="0" collapsed="false">
      <c r="A956" s="46"/>
    </row>
    <row r="957" customFormat="false" ht="15.75" hidden="false" customHeight="false" outlineLevel="0" collapsed="false">
      <c r="A957" s="46"/>
    </row>
    <row r="958" customFormat="false" ht="15.75" hidden="false" customHeight="false" outlineLevel="0" collapsed="false">
      <c r="A958" s="46"/>
    </row>
    <row r="959" customFormat="false" ht="15.75" hidden="false" customHeight="false" outlineLevel="0" collapsed="false">
      <c r="A959" s="46"/>
    </row>
    <row r="960" customFormat="false" ht="15.75" hidden="false" customHeight="false" outlineLevel="0" collapsed="false">
      <c r="A960" s="46"/>
    </row>
    <row r="961" customFormat="false" ht="15.75" hidden="false" customHeight="false" outlineLevel="0" collapsed="false">
      <c r="A961" s="46"/>
    </row>
    <row r="962" customFormat="false" ht="15.75" hidden="false" customHeight="false" outlineLevel="0" collapsed="false">
      <c r="A962" s="46"/>
    </row>
    <row r="963" customFormat="false" ht="15.75" hidden="false" customHeight="false" outlineLevel="0" collapsed="false">
      <c r="A963" s="46"/>
    </row>
    <row r="964" customFormat="false" ht="15.75" hidden="false" customHeight="false" outlineLevel="0" collapsed="false">
      <c r="A964" s="46"/>
    </row>
    <row r="965" customFormat="false" ht="15.75" hidden="false" customHeight="false" outlineLevel="0" collapsed="false">
      <c r="A965" s="46"/>
    </row>
    <row r="966" customFormat="false" ht="15.75" hidden="false" customHeight="false" outlineLevel="0" collapsed="false">
      <c r="A966" s="46"/>
    </row>
    <row r="967" customFormat="false" ht="15.75" hidden="false" customHeight="false" outlineLevel="0" collapsed="false">
      <c r="A967" s="46"/>
    </row>
    <row r="968" customFormat="false" ht="15.75" hidden="false" customHeight="false" outlineLevel="0" collapsed="false">
      <c r="A968" s="46"/>
    </row>
    <row r="969" customFormat="false" ht="15.75" hidden="false" customHeight="false" outlineLevel="0" collapsed="false">
      <c r="A969" s="46"/>
    </row>
    <row r="970" customFormat="false" ht="15.75" hidden="false" customHeight="false" outlineLevel="0" collapsed="false">
      <c r="A970" s="46"/>
    </row>
    <row r="971" customFormat="false" ht="15.75" hidden="false" customHeight="false" outlineLevel="0" collapsed="false">
      <c r="A971" s="46"/>
    </row>
    <row r="972" customFormat="false" ht="15.75" hidden="false" customHeight="false" outlineLevel="0" collapsed="false">
      <c r="A972" s="46"/>
    </row>
    <row r="973" customFormat="false" ht="15.75" hidden="false" customHeight="false" outlineLevel="0" collapsed="false">
      <c r="A973" s="46"/>
    </row>
    <row r="974" customFormat="false" ht="15.75" hidden="false" customHeight="false" outlineLevel="0" collapsed="false">
      <c r="A974" s="46"/>
    </row>
    <row r="975" customFormat="false" ht="15.75" hidden="false" customHeight="false" outlineLevel="0" collapsed="false">
      <c r="A975" s="46"/>
    </row>
    <row r="976" customFormat="false" ht="15.75" hidden="false" customHeight="false" outlineLevel="0" collapsed="false">
      <c r="A976" s="46"/>
    </row>
    <row r="977" customFormat="false" ht="15.75" hidden="false" customHeight="false" outlineLevel="0" collapsed="false">
      <c r="A977" s="46"/>
    </row>
    <row r="978" customFormat="false" ht="15.75" hidden="false" customHeight="false" outlineLevel="0" collapsed="false">
      <c r="A978" s="46"/>
    </row>
    <row r="979" customFormat="false" ht="15.75" hidden="false" customHeight="false" outlineLevel="0" collapsed="false">
      <c r="A979" s="46"/>
    </row>
    <row r="980" customFormat="false" ht="15.75" hidden="false" customHeight="false" outlineLevel="0" collapsed="false">
      <c r="A980" s="46"/>
    </row>
    <row r="981" customFormat="false" ht="15.75" hidden="false" customHeight="false" outlineLevel="0" collapsed="false">
      <c r="A981" s="46"/>
    </row>
    <row r="982" customFormat="false" ht="15.75" hidden="false" customHeight="false" outlineLevel="0" collapsed="false">
      <c r="A982" s="46"/>
    </row>
    <row r="983" customFormat="false" ht="15.75" hidden="false" customHeight="false" outlineLevel="0" collapsed="false">
      <c r="A983" s="46"/>
    </row>
    <row r="984" customFormat="false" ht="15.75" hidden="false" customHeight="false" outlineLevel="0" collapsed="false">
      <c r="A984" s="46"/>
    </row>
    <row r="985" customFormat="false" ht="15.75" hidden="false" customHeight="false" outlineLevel="0" collapsed="false">
      <c r="A985" s="46"/>
    </row>
    <row r="986" customFormat="false" ht="15.75" hidden="false" customHeight="false" outlineLevel="0" collapsed="false">
      <c r="A986" s="46"/>
    </row>
    <row r="987" customFormat="false" ht="15.75" hidden="false" customHeight="false" outlineLevel="0" collapsed="false">
      <c r="A987" s="46"/>
    </row>
    <row r="988" customFormat="false" ht="15.75" hidden="false" customHeight="false" outlineLevel="0" collapsed="false">
      <c r="A988" s="46"/>
    </row>
    <row r="989" customFormat="false" ht="15.75" hidden="false" customHeight="false" outlineLevel="0" collapsed="false">
      <c r="A989" s="46"/>
    </row>
    <row r="990" customFormat="false" ht="15.75" hidden="false" customHeight="false" outlineLevel="0" collapsed="false">
      <c r="A990" s="46"/>
    </row>
    <row r="991" customFormat="false" ht="15.75" hidden="false" customHeight="false" outlineLevel="0" collapsed="false">
      <c r="A991" s="46"/>
    </row>
    <row r="992" customFormat="false" ht="15.75" hidden="false" customHeight="false" outlineLevel="0" collapsed="false">
      <c r="A992" s="46"/>
    </row>
    <row r="993" customFormat="false" ht="15.75" hidden="false" customHeight="false" outlineLevel="0" collapsed="false">
      <c r="A993" s="46"/>
    </row>
    <row r="994" customFormat="false" ht="15.75" hidden="false" customHeight="false" outlineLevel="0" collapsed="false">
      <c r="A994" s="46"/>
    </row>
    <row r="995" customFormat="false" ht="15.75" hidden="false" customHeight="false" outlineLevel="0" collapsed="false">
      <c r="A995" s="46"/>
    </row>
    <row r="996" customFormat="false" ht="15.75" hidden="false" customHeight="false" outlineLevel="0" collapsed="false">
      <c r="A996" s="46"/>
    </row>
    <row r="997" customFormat="false" ht="15.75" hidden="false" customHeight="false" outlineLevel="0" collapsed="false">
      <c r="A997" s="46"/>
    </row>
    <row r="998" customFormat="false" ht="15.75" hidden="false" customHeight="false" outlineLevel="0" collapsed="false">
      <c r="A998" s="46"/>
    </row>
    <row r="999" customFormat="false" ht="15.75" hidden="false" customHeight="false" outlineLevel="0" collapsed="false">
      <c r="A999" s="46"/>
    </row>
    <row r="1000" customFormat="false" ht="15.75" hidden="false" customHeight="false" outlineLevel="0" collapsed="false">
      <c r="A1000" s="46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I2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2.6328125" defaultRowHeight="15.75" zeroHeight="false" outlineLevelRow="0" outlineLevelCol="0"/>
  <sheetData>
    <row r="1" customFormat="false" ht="15.75" hidden="false" customHeight="false" outlineLevel="0" collapsed="false">
      <c r="A1" s="48" t="s">
        <v>202</v>
      </c>
      <c r="B1" s="48" t="s">
        <v>164</v>
      </c>
      <c r="C1" s="48" t="s">
        <v>166</v>
      </c>
      <c r="D1" s="48" t="s">
        <v>1555</v>
      </c>
      <c r="E1" s="48" t="s">
        <v>55</v>
      </c>
      <c r="F1" s="48" t="s">
        <v>56</v>
      </c>
      <c r="G1" s="48" t="s">
        <v>57</v>
      </c>
      <c r="H1" s="48" t="s">
        <v>58</v>
      </c>
      <c r="I1" s="48" t="s">
        <v>59</v>
      </c>
      <c r="J1" s="48" t="s">
        <v>60</v>
      </c>
      <c r="K1" s="48" t="s">
        <v>61</v>
      </c>
      <c r="L1" s="48" t="s">
        <v>62</v>
      </c>
      <c r="M1" s="48" t="s">
        <v>63</v>
      </c>
      <c r="N1" s="48" t="s">
        <v>64</v>
      </c>
      <c r="O1" s="48" t="s">
        <v>65</v>
      </c>
      <c r="P1" s="48" t="s">
        <v>6</v>
      </c>
      <c r="Q1" s="48" t="s">
        <v>7</v>
      </c>
      <c r="R1" s="48" t="s">
        <v>172</v>
      </c>
      <c r="S1" s="48" t="s">
        <v>170</v>
      </c>
      <c r="T1" s="48" t="s">
        <v>158</v>
      </c>
      <c r="U1" s="48" t="s">
        <v>160</v>
      </c>
      <c r="V1" s="48" t="s">
        <v>154</v>
      </c>
      <c r="W1" s="48" t="s">
        <v>174</v>
      </c>
      <c r="X1" s="48" t="s">
        <v>176</v>
      </c>
      <c r="Y1" s="48" t="s">
        <v>178</v>
      </c>
      <c r="Z1" s="48" t="s">
        <v>130</v>
      </c>
      <c r="AA1" s="48" t="s">
        <v>190</v>
      </c>
      <c r="AB1" s="48" t="s">
        <v>198</v>
      </c>
      <c r="AC1" s="48" t="s">
        <v>200</v>
      </c>
      <c r="AD1" s="48" t="s">
        <v>192</v>
      </c>
      <c r="AE1" s="48" t="s">
        <v>196</v>
      </c>
      <c r="AF1" s="48" t="s">
        <v>203</v>
      </c>
      <c r="AG1" s="48" t="s">
        <v>204</v>
      </c>
      <c r="AH1" s="48" t="s">
        <v>205</v>
      </c>
      <c r="AI1" s="48" t="s">
        <v>206</v>
      </c>
      <c r="AJ1" s="48" t="s">
        <v>207</v>
      </c>
      <c r="AK1" s="48" t="s">
        <v>208</v>
      </c>
      <c r="AL1" s="48" t="s">
        <v>209</v>
      </c>
      <c r="AM1" s="48" t="s">
        <v>210</v>
      </c>
      <c r="AN1" s="48" t="s">
        <v>211</v>
      </c>
      <c r="AO1" s="48" t="s">
        <v>212</v>
      </c>
      <c r="AP1" s="48" t="s">
        <v>213</v>
      </c>
      <c r="AQ1" s="48" t="s">
        <v>214</v>
      </c>
      <c r="AR1" s="48" t="s">
        <v>215</v>
      </c>
      <c r="AS1" s="48" t="s">
        <v>216</v>
      </c>
      <c r="AT1" s="48" t="s">
        <v>217</v>
      </c>
      <c r="AU1" s="48" t="s">
        <v>218</v>
      </c>
      <c r="AV1" s="48" t="s">
        <v>219</v>
      </c>
      <c r="AW1" s="48" t="s">
        <v>220</v>
      </c>
      <c r="AX1" s="48" t="s">
        <v>221</v>
      </c>
      <c r="AY1" s="48" t="s">
        <v>222</v>
      </c>
      <c r="AZ1" s="48" t="s">
        <v>223</v>
      </c>
      <c r="BA1" s="48" t="s">
        <v>224</v>
      </c>
      <c r="BB1" s="48" t="s">
        <v>225</v>
      </c>
      <c r="BC1" s="48" t="s">
        <v>226</v>
      </c>
      <c r="BD1" s="48" t="s">
        <v>128</v>
      </c>
      <c r="BE1" s="48" t="s">
        <v>162</v>
      </c>
      <c r="BF1" s="48" t="s">
        <v>1556</v>
      </c>
      <c r="BG1" s="48" t="s">
        <v>66</v>
      </c>
      <c r="BH1" s="48" t="s">
        <v>1557</v>
      </c>
      <c r="BI1" s="48" t="s">
        <v>67</v>
      </c>
    </row>
    <row r="2" customFormat="false" ht="15.75" hidden="false" customHeight="false" outlineLevel="0" collapsed="false">
      <c r="M2" s="49"/>
      <c r="Q2" s="50"/>
    </row>
    <row r="3" customFormat="false" ht="15.75" hidden="false" customHeight="false" outlineLevel="0" collapsed="false">
      <c r="M3" s="49"/>
      <c r="Q3" s="50"/>
    </row>
    <row r="4" customFormat="false" ht="15.75" hidden="false" customHeight="false" outlineLevel="0" collapsed="false">
      <c r="A4" s="51"/>
      <c r="B4" s="51" t="s">
        <v>19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2"/>
      <c r="N4" s="51"/>
      <c r="O4" s="51"/>
      <c r="P4" s="51"/>
      <c r="Q4" s="53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</row>
    <row r="5" customFormat="false" ht="15.75" hidden="false" customHeight="false" outlineLevel="0" collapsed="false">
      <c r="A5" s="54" t="n">
        <v>108720328</v>
      </c>
      <c r="B5" s="54" t="s">
        <v>288</v>
      </c>
      <c r="C5" s="54" t="s">
        <v>289</v>
      </c>
      <c r="D5" s="55"/>
      <c r="E5" s="54" t="n">
        <v>30</v>
      </c>
      <c r="F5" s="54" t="n">
        <v>30</v>
      </c>
      <c r="G5" s="55"/>
      <c r="H5" s="55"/>
      <c r="I5" s="55"/>
      <c r="J5" s="55"/>
      <c r="K5" s="55"/>
      <c r="L5" s="55"/>
      <c r="M5" s="56"/>
      <c r="N5" s="54" t="n">
        <v>0</v>
      </c>
      <c r="O5" s="55"/>
      <c r="P5" s="55" t="n">
        <f aca="false">SUM(F5:M5) - (N5 + O5)</f>
        <v>30</v>
      </c>
      <c r="Q5" s="57" t="n">
        <f aca="false">E5 - P5</f>
        <v>0</v>
      </c>
      <c r="R5" s="54" t="s">
        <v>242</v>
      </c>
      <c r="S5" s="58" t="n">
        <v>32115</v>
      </c>
      <c r="T5" s="54" t="s">
        <v>275</v>
      </c>
      <c r="U5" s="54" t="s">
        <v>282</v>
      </c>
      <c r="V5" s="54" t="s">
        <v>287</v>
      </c>
      <c r="W5" s="54" t="n">
        <v>703272238</v>
      </c>
      <c r="X5" s="54" t="n">
        <v>44310</v>
      </c>
      <c r="Y5" s="54" t="s">
        <v>290</v>
      </c>
      <c r="Z5" s="54" t="s">
        <v>286</v>
      </c>
      <c r="AA5" s="54" t="n">
        <v>30</v>
      </c>
      <c r="AB5" s="55"/>
      <c r="AC5" s="55"/>
      <c r="AD5" s="55"/>
      <c r="AE5" s="55"/>
      <c r="AF5" s="54" t="n">
        <v>1</v>
      </c>
      <c r="AG5" s="54" t="s">
        <v>233</v>
      </c>
      <c r="AH5" s="54" t="s">
        <v>291</v>
      </c>
      <c r="AI5" s="54" t="s">
        <v>235</v>
      </c>
      <c r="AJ5" s="54" t="n">
        <v>30</v>
      </c>
      <c r="AK5" s="54" t="s">
        <v>236</v>
      </c>
      <c r="AL5" s="54" t="n">
        <v>0</v>
      </c>
      <c r="AM5" s="54" t="n">
        <v>0</v>
      </c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4" t="n">
        <v>108720328</v>
      </c>
      <c r="BE5" s="54" t="s">
        <v>19</v>
      </c>
      <c r="BF5" s="55"/>
      <c r="BG5" s="55"/>
      <c r="BH5" s="55"/>
      <c r="BI5" s="55"/>
    </row>
    <row r="6" customFormat="false" ht="15.75" hidden="false" customHeight="false" outlineLevel="0" collapsed="false">
      <c r="A6" s="6" t="n">
        <v>104794339</v>
      </c>
      <c r="B6" s="6" t="s">
        <v>320</v>
      </c>
      <c r="C6" s="6" t="s">
        <v>321</v>
      </c>
      <c r="D6" s="2"/>
      <c r="E6" s="6" t="n">
        <v>30</v>
      </c>
      <c r="F6" s="6" t="n">
        <v>30</v>
      </c>
      <c r="G6" s="2"/>
      <c r="H6" s="2"/>
      <c r="I6" s="2"/>
      <c r="J6" s="2"/>
      <c r="K6" s="2"/>
      <c r="L6" s="2"/>
      <c r="M6" s="7"/>
      <c r="N6" s="6" t="n">
        <v>0</v>
      </c>
      <c r="O6" s="2"/>
      <c r="P6" s="2" t="n">
        <f aca="false">SUM(F6:M6) - (N6 + O6)</f>
        <v>30</v>
      </c>
      <c r="Q6" s="13" t="n">
        <f aca="false">E6 - P6</f>
        <v>0</v>
      </c>
      <c r="R6" s="6" t="s">
        <v>231</v>
      </c>
      <c r="S6" s="59" t="n">
        <v>26630</v>
      </c>
      <c r="T6" s="6" t="s">
        <v>300</v>
      </c>
      <c r="U6" s="6" t="s">
        <v>306</v>
      </c>
      <c r="V6" s="6" t="s">
        <v>317</v>
      </c>
      <c r="W6" s="6" t="n">
        <v>642693281</v>
      </c>
      <c r="X6" s="6" t="n">
        <v>79500</v>
      </c>
      <c r="Y6" s="6" t="s">
        <v>322</v>
      </c>
      <c r="Z6" s="6" t="s">
        <v>316</v>
      </c>
      <c r="AA6" s="6" t="n">
        <v>30</v>
      </c>
      <c r="AB6" s="2"/>
      <c r="AC6" s="2"/>
      <c r="AD6" s="2"/>
      <c r="AE6" s="2"/>
      <c r="AF6" s="6" t="n">
        <v>1</v>
      </c>
      <c r="AG6" s="6" t="s">
        <v>233</v>
      </c>
      <c r="AH6" s="6" t="s">
        <v>319</v>
      </c>
      <c r="AI6" s="6" t="s">
        <v>235</v>
      </c>
      <c r="AJ6" s="6" t="n">
        <v>30</v>
      </c>
      <c r="AK6" s="6" t="s">
        <v>236</v>
      </c>
      <c r="AL6" s="6" t="n">
        <v>0</v>
      </c>
      <c r="AM6" s="6" t="n">
        <v>0</v>
      </c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6" t="n">
        <v>104794339</v>
      </c>
      <c r="BE6" s="6" t="s">
        <v>19</v>
      </c>
      <c r="BF6" s="2"/>
      <c r="BG6" s="2"/>
      <c r="BH6" s="2"/>
      <c r="BI6" s="2"/>
    </row>
    <row r="7" customFormat="false" ht="15.75" hidden="false" customHeight="false" outlineLevel="0" collapsed="false">
      <c r="A7" s="54" t="n">
        <v>102286855</v>
      </c>
      <c r="B7" s="54" t="s">
        <v>305</v>
      </c>
      <c r="C7" s="54" t="s">
        <v>289</v>
      </c>
      <c r="D7" s="55"/>
      <c r="E7" s="54" t="n">
        <v>30</v>
      </c>
      <c r="F7" s="54" t="n">
        <v>30</v>
      </c>
      <c r="G7" s="55"/>
      <c r="H7" s="55"/>
      <c r="I7" s="55"/>
      <c r="J7" s="55"/>
      <c r="K7" s="55"/>
      <c r="L7" s="55"/>
      <c r="M7" s="56"/>
      <c r="N7" s="54" t="n">
        <v>0</v>
      </c>
      <c r="O7" s="55"/>
      <c r="P7" s="55" t="n">
        <f aca="false">SUM(F7:M7) - (N7 + O7)</f>
        <v>30</v>
      </c>
      <c r="Q7" s="57" t="n">
        <f aca="false">E7 - P7</f>
        <v>0</v>
      </c>
      <c r="R7" s="54" t="s">
        <v>242</v>
      </c>
      <c r="S7" s="58" t="n">
        <v>35154</v>
      </c>
      <c r="T7" s="54" t="s">
        <v>275</v>
      </c>
      <c r="U7" s="54" t="s">
        <v>276</v>
      </c>
      <c r="V7" s="54" t="s">
        <v>381</v>
      </c>
      <c r="W7" s="54" t="n">
        <v>639144002</v>
      </c>
      <c r="X7" s="54" t="n">
        <v>53410</v>
      </c>
      <c r="Y7" s="54" t="s">
        <v>382</v>
      </c>
      <c r="Z7" s="54" t="s">
        <v>380</v>
      </c>
      <c r="AA7" s="54" t="n">
        <v>30</v>
      </c>
      <c r="AB7" s="55"/>
      <c r="AC7" s="55"/>
      <c r="AD7" s="55"/>
      <c r="AE7" s="55"/>
      <c r="AF7" s="54" t="n">
        <v>1</v>
      </c>
      <c r="AG7" s="54" t="s">
        <v>233</v>
      </c>
      <c r="AH7" s="54" t="s">
        <v>383</v>
      </c>
      <c r="AI7" s="54" t="s">
        <v>235</v>
      </c>
      <c r="AJ7" s="54" t="n">
        <v>30</v>
      </c>
      <c r="AK7" s="54" t="s">
        <v>236</v>
      </c>
      <c r="AL7" s="54" t="n">
        <v>0</v>
      </c>
      <c r="AM7" s="54" t="n">
        <v>0</v>
      </c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4" t="n">
        <v>102286855</v>
      </c>
      <c r="BE7" s="54" t="s">
        <v>19</v>
      </c>
      <c r="BF7" s="55"/>
      <c r="BG7" s="55"/>
      <c r="BH7" s="55"/>
      <c r="BI7" s="55"/>
    </row>
    <row r="8" customFormat="false" ht="15.75" hidden="false" customHeight="false" outlineLevel="0" collapsed="false">
      <c r="A8" s="6" t="n">
        <v>101822328</v>
      </c>
      <c r="B8" s="6" t="s">
        <v>320</v>
      </c>
      <c r="C8" s="6" t="s">
        <v>313</v>
      </c>
      <c r="D8" s="2"/>
      <c r="E8" s="6" t="n">
        <v>30</v>
      </c>
      <c r="F8" s="6" t="n">
        <v>30</v>
      </c>
      <c r="G8" s="2"/>
      <c r="H8" s="2"/>
      <c r="I8" s="2"/>
      <c r="J8" s="2"/>
      <c r="K8" s="2"/>
      <c r="L8" s="2"/>
      <c r="M8" s="7"/>
      <c r="N8" s="6" t="n">
        <v>0</v>
      </c>
      <c r="O8" s="2"/>
      <c r="P8" s="2" t="n">
        <f aca="false">SUM(F8:M8) - (N8 + O8)</f>
        <v>30</v>
      </c>
      <c r="Q8" s="13" t="n">
        <f aca="false">E8 - P8</f>
        <v>0</v>
      </c>
      <c r="R8" s="6" t="s">
        <v>242</v>
      </c>
      <c r="S8" s="59" t="n">
        <v>33729</v>
      </c>
      <c r="T8" s="6" t="s">
        <v>294</v>
      </c>
      <c r="U8" s="6" t="s">
        <v>301</v>
      </c>
      <c r="V8" s="6" t="s">
        <v>311</v>
      </c>
      <c r="W8" s="6" t="n">
        <v>705116285</v>
      </c>
      <c r="X8" s="6" t="n">
        <v>51320</v>
      </c>
      <c r="Y8" s="6" t="s">
        <v>391</v>
      </c>
      <c r="Z8" s="6" t="s">
        <v>390</v>
      </c>
      <c r="AA8" s="6" t="n">
        <v>30</v>
      </c>
      <c r="AB8" s="2"/>
      <c r="AC8" s="2"/>
      <c r="AD8" s="2"/>
      <c r="AE8" s="2"/>
      <c r="AF8" s="6" t="n">
        <v>1</v>
      </c>
      <c r="AG8" s="6" t="s">
        <v>233</v>
      </c>
      <c r="AH8" s="6" t="s">
        <v>392</v>
      </c>
      <c r="AI8" s="6" t="s">
        <v>235</v>
      </c>
      <c r="AJ8" s="6" t="n">
        <v>30</v>
      </c>
      <c r="AK8" s="6" t="s">
        <v>236</v>
      </c>
      <c r="AL8" s="6" t="n">
        <v>0</v>
      </c>
      <c r="AM8" s="6" t="n">
        <v>0</v>
      </c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6" t="n">
        <v>101822328</v>
      </c>
      <c r="BE8" s="6" t="s">
        <v>19</v>
      </c>
      <c r="BF8" s="2"/>
      <c r="BG8" s="2"/>
      <c r="BH8" s="2"/>
      <c r="BI8" s="2"/>
    </row>
    <row r="9" customFormat="false" ht="15.75" hidden="false" customHeight="false" outlineLevel="0" collapsed="false">
      <c r="A9" s="54" t="n">
        <v>95377227</v>
      </c>
      <c r="B9" s="54" t="s">
        <v>253</v>
      </c>
      <c r="C9" s="54" t="s">
        <v>301</v>
      </c>
      <c r="D9" s="55"/>
      <c r="E9" s="54" t="n">
        <v>30</v>
      </c>
      <c r="F9" s="54" t="n">
        <v>30</v>
      </c>
      <c r="G9" s="55"/>
      <c r="H9" s="55"/>
      <c r="I9" s="55"/>
      <c r="J9" s="55"/>
      <c r="K9" s="55"/>
      <c r="L9" s="55"/>
      <c r="M9" s="56"/>
      <c r="N9" s="54" t="n">
        <v>0</v>
      </c>
      <c r="O9" s="55"/>
      <c r="P9" s="55" t="n">
        <f aca="false">SUM(F9:M9) - (N9 + O9)</f>
        <v>30</v>
      </c>
      <c r="Q9" s="57" t="n">
        <f aca="false">E9 - P9</f>
        <v>0</v>
      </c>
      <c r="R9" s="54" t="s">
        <v>553</v>
      </c>
      <c r="S9" s="58" t="n">
        <v>35388</v>
      </c>
      <c r="T9" s="54" t="s">
        <v>263</v>
      </c>
      <c r="U9" s="54" t="s">
        <v>276</v>
      </c>
      <c r="V9" s="54" t="s">
        <v>373</v>
      </c>
      <c r="W9" s="54" t="n">
        <v>722192532</v>
      </c>
      <c r="X9" s="54" t="n">
        <v>14130</v>
      </c>
      <c r="Y9" s="54" t="s">
        <v>980</v>
      </c>
      <c r="Z9" s="54" t="s">
        <v>979</v>
      </c>
      <c r="AA9" s="54" t="n">
        <v>30</v>
      </c>
      <c r="AB9" s="55"/>
      <c r="AC9" s="55"/>
      <c r="AD9" s="55"/>
      <c r="AE9" s="55"/>
      <c r="AF9" s="54" t="n">
        <v>1</v>
      </c>
      <c r="AG9" s="54" t="s">
        <v>233</v>
      </c>
      <c r="AH9" s="54" t="s">
        <v>979</v>
      </c>
      <c r="AI9" s="54" t="s">
        <v>235</v>
      </c>
      <c r="AJ9" s="54" t="n">
        <v>30</v>
      </c>
      <c r="AK9" s="54" t="s">
        <v>236</v>
      </c>
      <c r="AL9" s="54" t="n">
        <v>0</v>
      </c>
      <c r="AM9" s="54" t="n">
        <v>0</v>
      </c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4" t="n">
        <v>95377227</v>
      </c>
      <c r="BE9" s="54" t="s">
        <v>19</v>
      </c>
      <c r="BF9" s="55"/>
      <c r="BG9" s="55"/>
      <c r="BH9" s="55"/>
      <c r="BI9" s="55"/>
    </row>
    <row r="10" customFormat="false" ht="15.75" hidden="false" customHeight="false" outlineLevel="0" collapsed="false">
      <c r="A10" s="6" t="n">
        <v>94091305</v>
      </c>
      <c r="B10" s="6" t="s">
        <v>294</v>
      </c>
      <c r="C10" s="6" t="s">
        <v>270</v>
      </c>
      <c r="D10" s="2"/>
      <c r="E10" s="6" t="n">
        <v>30</v>
      </c>
      <c r="F10" s="6" t="n">
        <v>30</v>
      </c>
      <c r="G10" s="2"/>
      <c r="H10" s="2"/>
      <c r="I10" s="2"/>
      <c r="J10" s="2"/>
      <c r="K10" s="2"/>
      <c r="L10" s="2"/>
      <c r="M10" s="7"/>
      <c r="N10" s="6" t="n">
        <v>0</v>
      </c>
      <c r="O10" s="2"/>
      <c r="P10" s="2" t="n">
        <f aca="false">SUM(F10:M10) - (N10 + O10)</f>
        <v>30</v>
      </c>
      <c r="Q10" s="13" t="n">
        <f aca="false">E10 - P10</f>
        <v>0</v>
      </c>
      <c r="R10" s="6" t="s">
        <v>553</v>
      </c>
      <c r="S10" s="59" t="n">
        <v>35712</v>
      </c>
      <c r="T10" s="6" t="s">
        <v>308</v>
      </c>
      <c r="U10" s="6" t="s">
        <v>325</v>
      </c>
      <c r="V10" s="6" t="s">
        <v>333</v>
      </c>
      <c r="W10" s="6" t="n">
        <v>727219718</v>
      </c>
      <c r="X10" s="6" t="n">
        <v>28160</v>
      </c>
      <c r="Y10" s="6" t="s">
        <v>1193</v>
      </c>
      <c r="Z10" s="6" t="s">
        <v>1191</v>
      </c>
      <c r="AA10" s="6" t="n">
        <v>30</v>
      </c>
      <c r="AB10" s="2"/>
      <c r="AC10" s="2"/>
      <c r="AD10" s="2"/>
      <c r="AE10" s="2"/>
      <c r="AF10" s="6" t="n">
        <v>1</v>
      </c>
      <c r="AG10" s="6" t="s">
        <v>233</v>
      </c>
      <c r="AH10" s="6" t="s">
        <v>1191</v>
      </c>
      <c r="AI10" s="6" t="s">
        <v>235</v>
      </c>
      <c r="AJ10" s="6" t="n">
        <v>30</v>
      </c>
      <c r="AK10" s="6" t="s">
        <v>236</v>
      </c>
      <c r="AL10" s="6" t="n">
        <v>0</v>
      </c>
      <c r="AM10" s="6" t="n">
        <v>0</v>
      </c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6" t="n">
        <v>94091305</v>
      </c>
      <c r="BE10" s="6" t="s">
        <v>19</v>
      </c>
      <c r="BF10" s="2"/>
      <c r="BG10" s="2"/>
      <c r="BH10" s="2"/>
      <c r="BI10" s="2"/>
    </row>
    <row r="11" customFormat="false" ht="15.75" hidden="false" customHeight="false" outlineLevel="0" collapsed="false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5"/>
      <c r="O11" s="55"/>
      <c r="P11" s="55" t="n">
        <f aca="false">SUM(F11:M11) - (N11 + O11)</f>
        <v>0</v>
      </c>
      <c r="Q11" s="57" t="n">
        <f aca="false">E11 - P11</f>
        <v>0</v>
      </c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</row>
    <row r="12" customFormat="false" ht="15.75" hidden="false" customHeight="fals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7"/>
      <c r="N12" s="2"/>
      <c r="O12" s="2"/>
      <c r="P12" s="2" t="n">
        <f aca="false">SUM(F12:M12) - (N12 + O12)</f>
        <v>0</v>
      </c>
      <c r="Q12" s="13" t="n">
        <f aca="false">E12 - P12</f>
        <v>0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customFormat="false" ht="15.75" hidden="false" customHeight="false" outlineLevel="0" collapsed="false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6"/>
      <c r="N13" s="55"/>
      <c r="O13" s="55"/>
      <c r="P13" s="55" t="n">
        <f aca="false">SUM(F13:M13) - (N13 + O13)</f>
        <v>0</v>
      </c>
      <c r="Q13" s="57" t="n">
        <f aca="false">E13 - P13</f>
        <v>0</v>
      </c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</row>
    <row r="14" customFormat="false" ht="15.75" hidden="false" customHeight="false" outlineLevel="0" collapsed="false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7"/>
      <c r="N14" s="2"/>
      <c r="O14" s="2"/>
      <c r="P14" s="2" t="n">
        <f aca="false">SUM(F14:M14) - (N14 + O14)</f>
        <v>0</v>
      </c>
      <c r="Q14" s="13" t="n">
        <f aca="false">E14 - P14</f>
        <v>0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</row>
    <row r="15" customFormat="false" ht="15.75" hidden="false" customHeight="false" outlineLevel="0" collapsed="false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6"/>
      <c r="N15" s="55"/>
      <c r="O15" s="55"/>
      <c r="P15" s="55" t="n">
        <f aca="false">SUM(F15:M15) - (N15 + O15)</f>
        <v>0</v>
      </c>
      <c r="Q15" s="57" t="n">
        <f aca="false">E15 - P15</f>
        <v>0</v>
      </c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</row>
    <row r="16" customFormat="false" ht="15.75" hidden="false" customHeight="false" outlineLevel="0" collapsed="false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7"/>
      <c r="N16" s="2"/>
      <c r="O16" s="2"/>
      <c r="P16" s="2" t="n">
        <f aca="false">SUM(F16:M16) - (N16 + O16)</f>
        <v>0</v>
      </c>
      <c r="Q16" s="13" t="n">
        <f aca="false">E16 - P16</f>
        <v>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7" customFormat="false" ht="15.75" hidden="false" customHeight="false" outlineLevel="0" collapsed="false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6"/>
      <c r="N17" s="55"/>
      <c r="O17" s="55"/>
      <c r="P17" s="55" t="n">
        <f aca="false">SUM(F17:M17) - (N17 + O17)</f>
        <v>0</v>
      </c>
      <c r="Q17" s="57" t="n">
        <f aca="false">E17 - P17</f>
        <v>0</v>
      </c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</row>
    <row r="18" customFormat="false" ht="15.75" hidden="false" customHeight="false" outlineLevel="0" collapsed="false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7"/>
      <c r="N18" s="2"/>
      <c r="O18" s="2"/>
      <c r="P18" s="2" t="n">
        <f aca="false">SUM(F18:M18) - (N18 + O18)</f>
        <v>0</v>
      </c>
      <c r="Q18" s="13" t="n">
        <f aca="false">E18 - P18</f>
        <v>0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customFormat="false" ht="15.75" hidden="false" customHeight="false" outlineLevel="0" collapsed="false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6"/>
      <c r="N19" s="55"/>
      <c r="O19" s="55"/>
      <c r="P19" s="55" t="n">
        <f aca="false">SUM(F19:M19) - (N19 + O19)</f>
        <v>0</v>
      </c>
      <c r="Q19" s="57" t="n">
        <f aca="false">E19 - P19</f>
        <v>0</v>
      </c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</row>
    <row r="20" customFormat="false" ht="15.75" hidden="false" customHeight="false" outlineLevel="0" collapsed="false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7"/>
      <c r="N20" s="2"/>
      <c r="O20" s="2"/>
      <c r="P20" s="2" t="n">
        <f aca="false">SUM(F20:M20) - (N20 + O20)</f>
        <v>0</v>
      </c>
      <c r="Q20" s="13" t="n">
        <f aca="false">E20 - P20</f>
        <v>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customFormat="false" ht="15.75" hidden="false" customHeight="false" outlineLevel="0" collapsed="false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6"/>
      <c r="N21" s="55"/>
      <c r="O21" s="55"/>
      <c r="P21" s="55" t="n">
        <f aca="false">SUM(F21:M21) - (N21 + O21)</f>
        <v>0</v>
      </c>
      <c r="Q21" s="57" t="n">
        <f aca="false">E21 - P21</f>
        <v>0</v>
      </c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</row>
    <row r="22" customFormat="false" ht="15.75" hidden="false" customHeight="false" outlineLevel="0" collapsed="false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7"/>
      <c r="N22" s="2"/>
      <c r="O22" s="2"/>
      <c r="P22" s="2" t="n">
        <f aca="false">SUM(F22:M22) - (N22 + O22)</f>
        <v>0</v>
      </c>
      <c r="Q22" s="13" t="n">
        <f aca="false">E22 - P22</f>
        <v>0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customFormat="false" ht="15.75" hidden="false" customHeight="false" outlineLevel="0" collapsed="false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5"/>
      <c r="O23" s="55"/>
      <c r="P23" s="55" t="n">
        <f aca="false">SUM(F23:M23) - (N23 + O23)</f>
        <v>0</v>
      </c>
      <c r="Q23" s="57" t="n">
        <f aca="false">E23 - P23</f>
        <v>0</v>
      </c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</row>
    <row r="24" customFormat="false" ht="15.75" hidden="false" customHeight="false" outlineLevel="0" collapsed="false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7"/>
      <c r="N24" s="2"/>
      <c r="O24" s="2"/>
      <c r="P24" s="2" t="n">
        <f aca="false">SUM(F24:M24) - (N24 + O24)</f>
        <v>0</v>
      </c>
      <c r="Q24" s="13" t="n">
        <f aca="false">E24 - P24</f>
        <v>0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customFormat="false" ht="15.75" hidden="false" customHeight="false" outlineLevel="0" collapsed="false">
      <c r="A25" s="60"/>
      <c r="B25" s="61" t="s">
        <v>68</v>
      </c>
      <c r="C25" s="60" t="n">
        <f aca="false">COUNTA(A5:A24)</f>
        <v>6</v>
      </c>
      <c r="D25" s="60"/>
      <c r="E25" s="60" t="n">
        <f aca="false">SUM(E5:E24)</f>
        <v>180</v>
      </c>
      <c r="F25" s="60" t="n">
        <f aca="false">SUM(F5:F24)</f>
        <v>180</v>
      </c>
      <c r="G25" s="60" t="n">
        <f aca="false">SUM(G5:G24)</f>
        <v>0</v>
      </c>
      <c r="H25" s="60" t="n">
        <f aca="false">SUM(H5:H24)</f>
        <v>0</v>
      </c>
      <c r="I25" s="60" t="n">
        <f aca="false">SUM(I5:I24)</f>
        <v>0</v>
      </c>
      <c r="J25" s="60" t="n">
        <f aca="false">SUM(J5:J24)</f>
        <v>0</v>
      </c>
      <c r="K25" s="60" t="n">
        <f aca="false">SUM(K5:K24)</f>
        <v>0</v>
      </c>
      <c r="L25" s="60" t="n">
        <f aca="false">SUM(L5:L24)</f>
        <v>0</v>
      </c>
      <c r="M25" s="62" t="n">
        <f aca="false">SUM(M5:M24)</f>
        <v>0</v>
      </c>
      <c r="N25" s="60" t="n">
        <f aca="false">SUM(N5:N24)</f>
        <v>0</v>
      </c>
      <c r="O25" s="60" t="n">
        <f aca="false">SUM(O5:O24)</f>
        <v>0</v>
      </c>
      <c r="P25" s="60" t="n">
        <f aca="false">SUM(P5:P24)</f>
        <v>180</v>
      </c>
      <c r="Q25" s="63" t="n">
        <f aca="false">SUM(Q5:Q24)</f>
        <v>0</v>
      </c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1" t="s">
        <v>1556</v>
      </c>
      <c r="BG25" s="60" t="n">
        <f aca="false">COUNTIF(R5:R24, "*F*")</f>
        <v>5</v>
      </c>
      <c r="BH25" s="61" t="s">
        <v>1557</v>
      </c>
      <c r="BI25" s="60" t="n">
        <f aca="false">SUMPRODUCT( ((NOT(ISERROR(SEARCH("h", LOWER(R5:R24)))) + (NOT(ISERROR(SEARCH("g", LOWER(R5:R24)))))) &gt; 0 ) * 1 )</f>
        <v>1</v>
      </c>
    </row>
    <row r="26" customFormat="false" ht="15.75" hidden="false" customHeight="false" outlineLevel="0" collapsed="false">
      <c r="M26" s="49"/>
      <c r="Q26" s="50"/>
      <c r="BF26" s="50"/>
      <c r="BG26" s="50"/>
      <c r="BH26" s="50"/>
      <c r="BI26" s="50"/>
    </row>
    <row r="27" customFormat="false" ht="15.75" hidden="false" customHeight="false" outlineLevel="0" collapsed="false">
      <c r="M27" s="49"/>
      <c r="Q27" s="50"/>
    </row>
    <row r="28" customFormat="false" ht="15.75" hidden="false" customHeight="false" outlineLevel="0" collapsed="false">
      <c r="A28" s="51"/>
      <c r="B28" s="51" t="s">
        <v>20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2"/>
      <c r="N28" s="51"/>
      <c r="O28" s="51"/>
      <c r="P28" s="51"/>
      <c r="Q28" s="53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</row>
    <row r="29" customFormat="false" ht="15.75" hidden="false" customHeight="false" outlineLevel="0" collapsed="false">
      <c r="A29" s="54" t="n">
        <v>103293245</v>
      </c>
      <c r="B29" s="54" t="s">
        <v>263</v>
      </c>
      <c r="C29" s="54" t="s">
        <v>258</v>
      </c>
      <c r="D29" s="55"/>
      <c r="E29" s="54" t="n">
        <v>30</v>
      </c>
      <c r="F29" s="54" t="n">
        <v>30</v>
      </c>
      <c r="G29" s="55"/>
      <c r="H29" s="55"/>
      <c r="I29" s="55"/>
      <c r="J29" s="55"/>
      <c r="K29" s="55"/>
      <c r="L29" s="55"/>
      <c r="M29" s="56"/>
      <c r="N29" s="54" t="n">
        <v>0</v>
      </c>
      <c r="O29" s="55"/>
      <c r="P29" s="55" t="n">
        <f aca="false">SUM(F29:M29) - (N29 + O29)</f>
        <v>30</v>
      </c>
      <c r="Q29" s="57" t="n">
        <f aca="false">E29 - P29</f>
        <v>0</v>
      </c>
      <c r="R29" s="54" t="s">
        <v>231</v>
      </c>
      <c r="S29" s="58" t="n">
        <v>31460</v>
      </c>
      <c r="T29" s="54" t="s">
        <v>240</v>
      </c>
      <c r="U29" s="54" t="s">
        <v>248</v>
      </c>
      <c r="V29" s="54" t="s">
        <v>350</v>
      </c>
      <c r="W29" s="54" t="n">
        <v>618822455</v>
      </c>
      <c r="X29" s="54" t="n">
        <v>14340</v>
      </c>
      <c r="Y29" s="54" t="s">
        <v>351</v>
      </c>
      <c r="Z29" s="54" t="s">
        <v>349</v>
      </c>
      <c r="AA29" s="54" t="n">
        <v>30</v>
      </c>
      <c r="AB29" s="55"/>
      <c r="AC29" s="55"/>
      <c r="AD29" s="55"/>
      <c r="AE29" s="55"/>
      <c r="AF29" s="54" t="n">
        <v>1</v>
      </c>
      <c r="AG29" s="54" t="s">
        <v>233</v>
      </c>
      <c r="AH29" s="54" t="s">
        <v>352</v>
      </c>
      <c r="AI29" s="54" t="s">
        <v>235</v>
      </c>
      <c r="AJ29" s="54" t="n">
        <v>30</v>
      </c>
      <c r="AK29" s="54" t="s">
        <v>236</v>
      </c>
      <c r="AL29" s="54" t="n">
        <v>0</v>
      </c>
      <c r="AM29" s="54" t="n">
        <v>0</v>
      </c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4" t="n">
        <v>103293245</v>
      </c>
      <c r="BE29" s="54" t="s">
        <v>20</v>
      </c>
      <c r="BF29" s="55"/>
      <c r="BG29" s="55"/>
      <c r="BH29" s="55"/>
      <c r="BI29" s="55"/>
    </row>
    <row r="30" customFormat="false" ht="15.75" hidden="false" customHeight="false" outlineLevel="0" collapsed="false">
      <c r="A30" s="6" t="n">
        <v>102664281</v>
      </c>
      <c r="B30" s="6" t="s">
        <v>294</v>
      </c>
      <c r="C30" s="6" t="s">
        <v>289</v>
      </c>
      <c r="D30" s="2"/>
      <c r="E30" s="6" t="n">
        <v>30</v>
      </c>
      <c r="F30" s="6" t="n">
        <v>30</v>
      </c>
      <c r="G30" s="2"/>
      <c r="H30" s="2"/>
      <c r="I30" s="2"/>
      <c r="J30" s="2"/>
      <c r="K30" s="2"/>
      <c r="L30" s="2"/>
      <c r="M30" s="7"/>
      <c r="N30" s="6" t="n">
        <v>0</v>
      </c>
      <c r="O30" s="2"/>
      <c r="P30" s="2" t="n">
        <f aca="false">SUM(F30:M30) - (N30 + O30)</f>
        <v>30</v>
      </c>
      <c r="Q30" s="13" t="n">
        <f aca="false">E30 - P30</f>
        <v>0</v>
      </c>
      <c r="R30" s="6" t="s">
        <v>242</v>
      </c>
      <c r="S30" s="59" t="n">
        <v>35185</v>
      </c>
      <c r="T30" s="6" t="s">
        <v>263</v>
      </c>
      <c r="U30" s="6" t="s">
        <v>276</v>
      </c>
      <c r="V30" s="6" t="s">
        <v>373</v>
      </c>
      <c r="W30" s="6" t="n">
        <v>766366510</v>
      </c>
      <c r="X30" s="6" t="n">
        <v>62810</v>
      </c>
      <c r="Y30" s="6" t="s">
        <v>374</v>
      </c>
      <c r="Z30" s="6" t="s">
        <v>372</v>
      </c>
      <c r="AA30" s="6" t="n">
        <v>30</v>
      </c>
      <c r="AB30" s="2"/>
      <c r="AC30" s="2"/>
      <c r="AD30" s="2"/>
      <c r="AE30" s="2"/>
      <c r="AF30" s="6" t="n">
        <v>1</v>
      </c>
      <c r="AG30" s="6" t="s">
        <v>233</v>
      </c>
      <c r="AH30" s="6" t="s">
        <v>375</v>
      </c>
      <c r="AI30" s="6" t="s">
        <v>235</v>
      </c>
      <c r="AJ30" s="6" t="n">
        <v>30</v>
      </c>
      <c r="AK30" s="6" t="s">
        <v>236</v>
      </c>
      <c r="AL30" s="6" t="n">
        <v>0</v>
      </c>
      <c r="AM30" s="6" t="n">
        <v>0</v>
      </c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6" t="n">
        <v>102664281</v>
      </c>
      <c r="BE30" s="6" t="s">
        <v>20</v>
      </c>
      <c r="BF30" s="2"/>
      <c r="BG30" s="2"/>
      <c r="BH30" s="2"/>
      <c r="BI30" s="2"/>
    </row>
    <row r="31" customFormat="false" ht="15.75" hidden="false" customHeight="false" outlineLevel="0" collapsed="false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6"/>
      <c r="N31" s="55"/>
      <c r="O31" s="55"/>
      <c r="P31" s="55" t="n">
        <f aca="false">SUM(F31:M31) - (N31 + O31)</f>
        <v>0</v>
      </c>
      <c r="Q31" s="57" t="n">
        <f aca="false">E31 - P31</f>
        <v>0</v>
      </c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</row>
    <row r="32" customFormat="false" ht="15.75" hidden="false" customHeight="false" outlineLevel="0" collapsed="false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7"/>
      <c r="N32" s="2"/>
      <c r="O32" s="2"/>
      <c r="P32" s="2" t="n">
        <f aca="false">SUM(F32:M32) - (N32 + O32)</f>
        <v>0</v>
      </c>
      <c r="Q32" s="13" t="n">
        <f aca="false">E32 - P32</f>
        <v>0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customFormat="false" ht="15.75" hidden="false" customHeight="false" outlineLevel="0" collapsed="false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6"/>
      <c r="N33" s="55"/>
      <c r="O33" s="55"/>
      <c r="P33" s="55" t="n">
        <f aca="false">SUM(F33:M33) - (N33 + O33)</f>
        <v>0</v>
      </c>
      <c r="Q33" s="57" t="n">
        <f aca="false">E33 - P33</f>
        <v>0</v>
      </c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</row>
    <row r="34" customFormat="false" ht="15.75" hidden="false" customHeight="false" outlineLevel="0" collapsed="false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7"/>
      <c r="N34" s="2"/>
      <c r="O34" s="2"/>
      <c r="P34" s="2" t="n">
        <f aca="false">SUM(F34:M34) - (N34 + O34)</f>
        <v>0</v>
      </c>
      <c r="Q34" s="13" t="n">
        <f aca="false">E34 - P34</f>
        <v>0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customFormat="false" ht="15.75" hidden="false" customHeight="false" outlineLevel="0" collapsed="false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6"/>
      <c r="N35" s="55"/>
      <c r="O35" s="55"/>
      <c r="P35" s="55" t="n">
        <f aca="false">SUM(F35:M35) - (N35 + O35)</f>
        <v>0</v>
      </c>
      <c r="Q35" s="57" t="n">
        <f aca="false">E35 - P35</f>
        <v>0</v>
      </c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</row>
    <row r="36" customFormat="false" ht="15.75" hidden="false" customHeight="false" outlineLevel="0" collapsed="false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7"/>
      <c r="N36" s="2"/>
      <c r="O36" s="2"/>
      <c r="P36" s="2" t="n">
        <f aca="false">SUM(F36:M36) - (N36 + O36)</f>
        <v>0</v>
      </c>
      <c r="Q36" s="13" t="n">
        <f aca="false">E36 - P36</f>
        <v>0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customFormat="false" ht="15.75" hidden="false" customHeight="false" outlineLevel="0" collapsed="false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6"/>
      <c r="N37" s="55"/>
      <c r="O37" s="55"/>
      <c r="P37" s="55" t="n">
        <f aca="false">SUM(F37:M37) - (N37 + O37)</f>
        <v>0</v>
      </c>
      <c r="Q37" s="57" t="n">
        <f aca="false">E37 - P37</f>
        <v>0</v>
      </c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</row>
    <row r="38" customFormat="false" ht="15.75" hidden="false" customHeight="false" outlineLevel="0" collapsed="false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7"/>
      <c r="N38" s="2"/>
      <c r="O38" s="2"/>
      <c r="P38" s="2" t="n">
        <f aca="false">SUM(F38:M38) - (N38 + O38)</f>
        <v>0</v>
      </c>
      <c r="Q38" s="13" t="n">
        <f aca="false">E38 - P38</f>
        <v>0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customFormat="false" ht="15.75" hidden="false" customHeight="false" outlineLevel="0" collapsed="false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6"/>
      <c r="N39" s="55"/>
      <c r="O39" s="55"/>
      <c r="P39" s="55" t="n">
        <f aca="false">SUM(F39:M39) - (N39 + O39)</f>
        <v>0</v>
      </c>
      <c r="Q39" s="57" t="n">
        <f aca="false">E39 - P39</f>
        <v>0</v>
      </c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</row>
    <row r="40" customFormat="false" ht="15.75" hidden="false" customHeight="false" outlineLevel="0" collapsed="false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7"/>
      <c r="N40" s="2"/>
      <c r="O40" s="2"/>
      <c r="P40" s="2" t="n">
        <f aca="false">SUM(F40:M40) - (N40 + O40)</f>
        <v>0</v>
      </c>
      <c r="Q40" s="13" t="n">
        <f aca="false">E40 - P40</f>
        <v>0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customFormat="false" ht="15.75" hidden="false" customHeight="false" outlineLevel="0" collapsed="false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6"/>
      <c r="N41" s="55"/>
      <c r="O41" s="55"/>
      <c r="P41" s="55" t="n">
        <f aca="false">SUM(F41:M41) - (N41 + O41)</f>
        <v>0</v>
      </c>
      <c r="Q41" s="57" t="n">
        <f aca="false">E41 - P41</f>
        <v>0</v>
      </c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</row>
    <row r="42" customFormat="false" ht="15.75" hidden="false" customHeight="false" outlineLevel="0" collapsed="false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7"/>
      <c r="N42" s="2"/>
      <c r="O42" s="2"/>
      <c r="P42" s="2" t="n">
        <f aca="false">SUM(F42:M42) - (N42 + O42)</f>
        <v>0</v>
      </c>
      <c r="Q42" s="13" t="n">
        <f aca="false">E42 - P42</f>
        <v>0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customFormat="false" ht="15.75" hidden="false" customHeight="false" outlineLevel="0" collapsed="false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6"/>
      <c r="N43" s="55"/>
      <c r="O43" s="55"/>
      <c r="P43" s="55" t="n">
        <f aca="false">SUM(F43:M43) - (N43 + O43)</f>
        <v>0</v>
      </c>
      <c r="Q43" s="57" t="n">
        <f aca="false">E43 - P43</f>
        <v>0</v>
      </c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</row>
    <row r="44" customFormat="false" ht="15.75" hidden="false" customHeight="false" outlineLevel="0" collapsed="false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7"/>
      <c r="N44" s="2"/>
      <c r="O44" s="2"/>
      <c r="P44" s="2" t="n">
        <f aca="false">SUM(F44:M44) - (N44 + O44)</f>
        <v>0</v>
      </c>
      <c r="Q44" s="13" t="n">
        <f aca="false">E44 - P44</f>
        <v>0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customFormat="false" ht="15.75" hidden="false" customHeight="false" outlineLevel="0" collapsed="false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6"/>
      <c r="N45" s="55"/>
      <c r="O45" s="55"/>
      <c r="P45" s="55" t="n">
        <f aca="false">SUM(F45:M45) - (N45 + O45)</f>
        <v>0</v>
      </c>
      <c r="Q45" s="57" t="n">
        <f aca="false">E45 - P45</f>
        <v>0</v>
      </c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</row>
    <row r="46" customFormat="false" ht="15.75" hidden="false" customHeight="false" outlineLevel="0" collapsed="false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7"/>
      <c r="N46" s="2"/>
      <c r="O46" s="2"/>
      <c r="P46" s="2" t="n">
        <f aca="false">SUM(F46:M46) - (N46 + O46)</f>
        <v>0</v>
      </c>
      <c r="Q46" s="13" t="n">
        <f aca="false">E46 - P46</f>
        <v>0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customFormat="false" ht="15.75" hidden="false" customHeight="false" outlineLevel="0" collapsed="false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6"/>
      <c r="N47" s="55"/>
      <c r="O47" s="55"/>
      <c r="P47" s="55" t="n">
        <f aca="false">SUM(F47:M47) - (N47 + O47)</f>
        <v>0</v>
      </c>
      <c r="Q47" s="57" t="n">
        <f aca="false">E47 - P47</f>
        <v>0</v>
      </c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</row>
    <row r="48" customFormat="false" ht="15.75" hidden="false" customHeight="false" outlineLevel="0" collapsed="false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7"/>
      <c r="N48" s="2"/>
      <c r="O48" s="2"/>
      <c r="P48" s="2" t="n">
        <f aca="false">SUM(F48:M48) - (N48 + O48)</f>
        <v>0</v>
      </c>
      <c r="Q48" s="13" t="n">
        <f aca="false">E48 - P48</f>
        <v>0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customFormat="false" ht="15.75" hidden="false" customHeight="false" outlineLevel="0" collapsed="false">
      <c r="A49" s="60"/>
      <c r="B49" s="61" t="s">
        <v>68</v>
      </c>
      <c r="C49" s="60" t="n">
        <f aca="false">COUNTA(A29:A48)</f>
        <v>2</v>
      </c>
      <c r="D49" s="60"/>
      <c r="E49" s="60" t="n">
        <f aca="false">SUM(E29:E48)</f>
        <v>60</v>
      </c>
      <c r="F49" s="60" t="n">
        <f aca="false">SUM(F29:F48)</f>
        <v>60</v>
      </c>
      <c r="G49" s="60" t="n">
        <f aca="false">SUM(G29:G48)</f>
        <v>0</v>
      </c>
      <c r="H49" s="60" t="n">
        <f aca="false">SUM(H29:H48)</f>
        <v>0</v>
      </c>
      <c r="I49" s="60" t="n">
        <f aca="false">SUM(I29:I48)</f>
        <v>0</v>
      </c>
      <c r="J49" s="60" t="n">
        <f aca="false">SUM(J29:J48)</f>
        <v>0</v>
      </c>
      <c r="K49" s="60" t="n">
        <f aca="false">SUM(K29:K48)</f>
        <v>0</v>
      </c>
      <c r="L49" s="60" t="n">
        <f aca="false">SUM(L29:L48)</f>
        <v>0</v>
      </c>
      <c r="M49" s="62" t="n">
        <f aca="false">SUM(M29:M48)</f>
        <v>0</v>
      </c>
      <c r="N49" s="60" t="n">
        <f aca="false">SUM(N29:N48)</f>
        <v>0</v>
      </c>
      <c r="O49" s="60" t="n">
        <f aca="false">SUM(O29:O48)</f>
        <v>0</v>
      </c>
      <c r="P49" s="60" t="n">
        <f aca="false">SUM(P29:P48)</f>
        <v>60</v>
      </c>
      <c r="Q49" s="63" t="n">
        <f aca="false">SUM(Q29:Q48)</f>
        <v>0</v>
      </c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1" t="s">
        <v>1556</v>
      </c>
      <c r="BG49" s="60" t="n">
        <f aca="false">COUNTIF(R29:R48, "*F*")</f>
        <v>1</v>
      </c>
      <c r="BH49" s="61" t="s">
        <v>1557</v>
      </c>
      <c r="BI49" s="60" t="n">
        <f aca="false">SUMPRODUCT( ((NOT(ISERROR(SEARCH("h", LOWER(R29:R48)))) + (NOT(ISERROR(SEARCH("g", LOWER(R29:R48)))))) &gt; 0 ) * 1 )</f>
        <v>1</v>
      </c>
    </row>
    <row r="50" customFormat="false" ht="15.75" hidden="false" customHeight="false" outlineLevel="0" collapsed="false">
      <c r="M50" s="49"/>
      <c r="Q50" s="50"/>
      <c r="BF50" s="50"/>
      <c r="BG50" s="50"/>
      <c r="BH50" s="50"/>
      <c r="BI50" s="50"/>
    </row>
    <row r="51" customFormat="false" ht="15.75" hidden="false" customHeight="false" outlineLevel="0" collapsed="false">
      <c r="M51" s="49"/>
      <c r="Q51" s="50"/>
    </row>
    <row r="52" customFormat="false" ht="15.75" hidden="false" customHeight="false" outlineLevel="0" collapsed="false">
      <c r="A52" s="64"/>
      <c r="B52" s="64" t="s">
        <v>21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4"/>
      <c r="O52" s="64"/>
      <c r="P52" s="64"/>
      <c r="Q52" s="66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</row>
    <row r="53" customFormat="false" ht="15.75" hidden="false" customHeight="false" outlineLevel="0" collapsed="false">
      <c r="A53" s="67" t="n">
        <v>100808315</v>
      </c>
      <c r="B53" s="67" t="s">
        <v>308</v>
      </c>
      <c r="C53" s="67" t="s">
        <v>282</v>
      </c>
      <c r="D53" s="68"/>
      <c r="E53" s="67" t="n">
        <v>330</v>
      </c>
      <c r="F53" s="67" t="n">
        <v>110</v>
      </c>
      <c r="G53" s="67" t="n">
        <v>110</v>
      </c>
      <c r="H53" s="67" t="n">
        <v>110</v>
      </c>
      <c r="I53" s="68"/>
      <c r="J53" s="68"/>
      <c r="K53" s="68"/>
      <c r="L53" s="68"/>
      <c r="M53" s="69"/>
      <c r="N53" s="67" t="n">
        <v>0</v>
      </c>
      <c r="O53" s="68"/>
      <c r="P53" s="68" t="n">
        <f aca="false">SUM(F53:M53) - (N53 + O53)</f>
        <v>330</v>
      </c>
      <c r="Q53" s="70" t="n">
        <f aca="false">E53 - P53</f>
        <v>0</v>
      </c>
      <c r="R53" s="67" t="s">
        <v>231</v>
      </c>
      <c r="S53" s="71" t="n">
        <v>43611</v>
      </c>
      <c r="T53" s="67" t="s">
        <v>257</v>
      </c>
      <c r="U53" s="67" t="s">
        <v>270</v>
      </c>
      <c r="V53" s="67" t="s">
        <v>369</v>
      </c>
      <c r="W53" s="67" t="n">
        <v>610263433</v>
      </c>
      <c r="X53" s="67" t="n">
        <v>22330</v>
      </c>
      <c r="Y53" s="67" t="s">
        <v>438</v>
      </c>
      <c r="Z53" s="67" t="s">
        <v>437</v>
      </c>
      <c r="AA53" s="67" t="n">
        <v>330</v>
      </c>
      <c r="AB53" s="68"/>
      <c r="AC53" s="68"/>
      <c r="AD53" s="68"/>
      <c r="AE53" s="68"/>
      <c r="AF53" s="67" t="n">
        <v>1</v>
      </c>
      <c r="AG53" s="67" t="s">
        <v>233</v>
      </c>
      <c r="AH53" s="67" t="s">
        <v>439</v>
      </c>
      <c r="AI53" s="67" t="s">
        <v>235</v>
      </c>
      <c r="AJ53" s="67" t="n">
        <v>110</v>
      </c>
      <c r="AK53" s="67" t="s">
        <v>236</v>
      </c>
      <c r="AL53" s="67" t="n">
        <v>0</v>
      </c>
      <c r="AM53" s="67" t="n">
        <v>0</v>
      </c>
      <c r="AN53" s="67" t="n">
        <v>2</v>
      </c>
      <c r="AO53" s="67" t="s">
        <v>233</v>
      </c>
      <c r="AP53" s="67" t="s">
        <v>285</v>
      </c>
      <c r="AQ53" s="67" t="s">
        <v>235</v>
      </c>
      <c r="AR53" s="67" t="n">
        <v>110</v>
      </c>
      <c r="AS53" s="67" t="s">
        <v>236</v>
      </c>
      <c r="AT53" s="67" t="n">
        <v>0</v>
      </c>
      <c r="AU53" s="67" t="n">
        <v>0</v>
      </c>
      <c r="AV53" s="67" t="n">
        <v>3</v>
      </c>
      <c r="AW53" s="67" t="s">
        <v>233</v>
      </c>
      <c r="AX53" s="67" t="s">
        <v>237</v>
      </c>
      <c r="AY53" s="67" t="s">
        <v>235</v>
      </c>
      <c r="AZ53" s="67" t="n">
        <v>110</v>
      </c>
      <c r="BA53" s="67" t="s">
        <v>236</v>
      </c>
      <c r="BB53" s="67" t="n">
        <v>0</v>
      </c>
      <c r="BC53" s="67" t="n">
        <v>0</v>
      </c>
      <c r="BD53" s="67" t="n">
        <v>100808315</v>
      </c>
      <c r="BE53" s="67" t="s">
        <v>21</v>
      </c>
      <c r="BF53" s="68"/>
      <c r="BG53" s="68"/>
      <c r="BH53" s="68"/>
      <c r="BI53" s="68"/>
    </row>
    <row r="54" customFormat="false" ht="15.75" hidden="false" customHeight="false" outlineLevel="0" collapsed="false">
      <c r="A54" s="6" t="n">
        <v>96292993</v>
      </c>
      <c r="B54" s="6" t="s">
        <v>263</v>
      </c>
      <c r="C54" s="6" t="s">
        <v>282</v>
      </c>
      <c r="D54" s="2"/>
      <c r="E54" s="6" t="n">
        <v>330</v>
      </c>
      <c r="F54" s="6" t="n">
        <v>110</v>
      </c>
      <c r="G54" s="6" t="n">
        <v>110</v>
      </c>
      <c r="H54" s="6" t="n">
        <v>110</v>
      </c>
      <c r="I54" s="2"/>
      <c r="J54" s="2"/>
      <c r="K54" s="2"/>
      <c r="L54" s="2"/>
      <c r="M54" s="7"/>
      <c r="N54" s="6" t="n">
        <v>0</v>
      </c>
      <c r="O54" s="2"/>
      <c r="P54" s="2" t="n">
        <f aca="false">SUM(F54:M54) - (N54 + O54)</f>
        <v>330</v>
      </c>
      <c r="Q54" s="13" t="n">
        <f aca="false">E54 - P54</f>
        <v>0</v>
      </c>
      <c r="R54" s="6" t="s">
        <v>242</v>
      </c>
      <c r="S54" s="59" t="n">
        <v>43642</v>
      </c>
      <c r="T54" s="6" t="s">
        <v>312</v>
      </c>
      <c r="U54" s="6" t="s">
        <v>258</v>
      </c>
      <c r="V54" s="6" t="s">
        <v>824</v>
      </c>
      <c r="W54" s="6" t="n">
        <v>724883832</v>
      </c>
      <c r="X54" s="6" t="n">
        <v>10400</v>
      </c>
      <c r="Y54" s="6" t="s">
        <v>825</v>
      </c>
      <c r="Z54" s="6" t="s">
        <v>823</v>
      </c>
      <c r="AA54" s="6" t="n">
        <v>330</v>
      </c>
      <c r="AB54" s="2"/>
      <c r="AC54" s="2"/>
      <c r="AD54" s="2"/>
      <c r="AE54" s="2"/>
      <c r="AF54" s="6" t="n">
        <v>1</v>
      </c>
      <c r="AG54" s="6" t="s">
        <v>233</v>
      </c>
      <c r="AH54" s="6" t="s">
        <v>826</v>
      </c>
      <c r="AI54" s="6" t="s">
        <v>235</v>
      </c>
      <c r="AJ54" s="6" t="n">
        <v>110</v>
      </c>
      <c r="AK54" s="6" t="s">
        <v>236</v>
      </c>
      <c r="AL54" s="6" t="n">
        <v>0</v>
      </c>
      <c r="AM54" s="6" t="n">
        <v>0</v>
      </c>
      <c r="AN54" s="6" t="n">
        <v>2</v>
      </c>
      <c r="AO54" s="6" t="s">
        <v>233</v>
      </c>
      <c r="AP54" s="6" t="s">
        <v>285</v>
      </c>
      <c r="AQ54" s="6" t="s">
        <v>235</v>
      </c>
      <c r="AR54" s="6" t="n">
        <v>110</v>
      </c>
      <c r="AS54" s="6" t="s">
        <v>236</v>
      </c>
      <c r="AT54" s="6" t="n">
        <v>0</v>
      </c>
      <c r="AU54" s="6" t="n">
        <v>0</v>
      </c>
      <c r="AV54" s="6" t="n">
        <v>3</v>
      </c>
      <c r="AW54" s="6" t="s">
        <v>233</v>
      </c>
      <c r="AX54" s="6" t="s">
        <v>237</v>
      </c>
      <c r="AY54" s="6" t="s">
        <v>235</v>
      </c>
      <c r="AZ54" s="6" t="n">
        <v>110</v>
      </c>
      <c r="BA54" s="6" t="s">
        <v>236</v>
      </c>
      <c r="BB54" s="6" t="n">
        <v>0</v>
      </c>
      <c r="BC54" s="6" t="n">
        <v>0</v>
      </c>
      <c r="BD54" s="6" t="n">
        <v>96292993</v>
      </c>
      <c r="BE54" s="6" t="s">
        <v>21</v>
      </c>
      <c r="BF54" s="2"/>
      <c r="BG54" s="2"/>
      <c r="BH54" s="2"/>
      <c r="BI54" s="2"/>
    </row>
    <row r="55" customFormat="false" ht="15.75" hidden="false" customHeight="false" outlineLevel="0" collapsed="false">
      <c r="A55" s="67" t="n">
        <v>96190762</v>
      </c>
      <c r="B55" s="67" t="s">
        <v>320</v>
      </c>
      <c r="C55" s="67" t="s">
        <v>264</v>
      </c>
      <c r="D55" s="68"/>
      <c r="E55" s="67" t="n">
        <v>330</v>
      </c>
      <c r="F55" s="67" t="n">
        <v>110</v>
      </c>
      <c r="G55" s="67" t="n">
        <v>110</v>
      </c>
      <c r="H55" s="67" t="n">
        <v>110</v>
      </c>
      <c r="I55" s="68"/>
      <c r="J55" s="68"/>
      <c r="K55" s="68"/>
      <c r="L55" s="68"/>
      <c r="M55" s="69"/>
      <c r="N55" s="67" t="n">
        <v>0</v>
      </c>
      <c r="O55" s="68"/>
      <c r="P55" s="68" t="n">
        <f aca="false">SUM(F55:M55) - (N55 + O55)</f>
        <v>330</v>
      </c>
      <c r="Q55" s="70" t="n">
        <f aca="false">E55 - P55</f>
        <v>0</v>
      </c>
      <c r="R55" s="67" t="s">
        <v>242</v>
      </c>
      <c r="S55" s="71" t="n">
        <v>43889</v>
      </c>
      <c r="T55" s="67" t="s">
        <v>263</v>
      </c>
      <c r="U55" s="67" t="s">
        <v>325</v>
      </c>
      <c r="V55" s="67" t="s">
        <v>672</v>
      </c>
      <c r="W55" s="67" t="n">
        <v>772492314</v>
      </c>
      <c r="X55" s="67" t="n">
        <v>88450</v>
      </c>
      <c r="Y55" s="67" t="s">
        <v>863</v>
      </c>
      <c r="Z55" s="67" t="s">
        <v>862</v>
      </c>
      <c r="AA55" s="67" t="n">
        <v>330</v>
      </c>
      <c r="AB55" s="68"/>
      <c r="AC55" s="68"/>
      <c r="AD55" s="68"/>
      <c r="AE55" s="68"/>
      <c r="AF55" s="67" t="n">
        <v>1</v>
      </c>
      <c r="AG55" s="67" t="s">
        <v>233</v>
      </c>
      <c r="AH55" s="67" t="s">
        <v>862</v>
      </c>
      <c r="AI55" s="67" t="s">
        <v>235</v>
      </c>
      <c r="AJ55" s="67" t="n">
        <v>110</v>
      </c>
      <c r="AK55" s="67" t="s">
        <v>236</v>
      </c>
      <c r="AL55" s="67" t="n">
        <v>0</v>
      </c>
      <c r="AM55" s="67" t="n">
        <v>0</v>
      </c>
      <c r="AN55" s="67" t="n">
        <v>2</v>
      </c>
      <c r="AO55" s="67" t="s">
        <v>233</v>
      </c>
      <c r="AP55" s="67" t="s">
        <v>285</v>
      </c>
      <c r="AQ55" s="67" t="s">
        <v>235</v>
      </c>
      <c r="AR55" s="67" t="n">
        <v>110</v>
      </c>
      <c r="AS55" s="67" t="s">
        <v>236</v>
      </c>
      <c r="AT55" s="67" t="n">
        <v>0</v>
      </c>
      <c r="AU55" s="67" t="n">
        <v>0</v>
      </c>
      <c r="AV55" s="67" t="n">
        <v>3</v>
      </c>
      <c r="AW55" s="67" t="s">
        <v>233</v>
      </c>
      <c r="AX55" s="67" t="s">
        <v>237</v>
      </c>
      <c r="AY55" s="67" t="s">
        <v>235</v>
      </c>
      <c r="AZ55" s="67" t="n">
        <v>110</v>
      </c>
      <c r="BA55" s="67" t="s">
        <v>236</v>
      </c>
      <c r="BB55" s="67" t="n">
        <v>0</v>
      </c>
      <c r="BC55" s="67" t="n">
        <v>0</v>
      </c>
      <c r="BD55" s="67" t="n">
        <v>96190762</v>
      </c>
      <c r="BE55" s="67" t="s">
        <v>21</v>
      </c>
      <c r="BF55" s="68"/>
      <c r="BG55" s="68"/>
      <c r="BH55" s="68"/>
      <c r="BI55" s="68"/>
    </row>
    <row r="56" customFormat="false" ht="15.75" hidden="false" customHeight="false" outlineLevel="0" collapsed="false">
      <c r="A56" s="6" t="n">
        <v>95861445</v>
      </c>
      <c r="B56" s="6" t="s">
        <v>240</v>
      </c>
      <c r="C56" s="6" t="s">
        <v>276</v>
      </c>
      <c r="D56" s="2"/>
      <c r="E56" s="6" t="n">
        <v>330</v>
      </c>
      <c r="F56" s="6" t="n">
        <v>110</v>
      </c>
      <c r="G56" s="6" t="n">
        <v>110</v>
      </c>
      <c r="H56" s="6" t="n">
        <v>110</v>
      </c>
      <c r="I56" s="2"/>
      <c r="J56" s="2"/>
      <c r="K56" s="2"/>
      <c r="L56" s="2"/>
      <c r="M56" s="7"/>
      <c r="N56" s="6" t="n">
        <v>0</v>
      </c>
      <c r="O56" s="2"/>
      <c r="P56" s="2" t="n">
        <f aca="false">SUM(F56:M56) - (N56 + O56)</f>
        <v>330</v>
      </c>
      <c r="Q56" s="13" t="n">
        <f aca="false">E56 - P56</f>
        <v>0</v>
      </c>
      <c r="R56" s="6" t="s">
        <v>553</v>
      </c>
      <c r="S56" s="59" t="n">
        <v>43481</v>
      </c>
      <c r="T56" s="6" t="s">
        <v>247</v>
      </c>
      <c r="U56" s="6" t="s">
        <v>248</v>
      </c>
      <c r="V56" s="6" t="s">
        <v>256</v>
      </c>
      <c r="W56" s="6" t="n">
        <v>698199579</v>
      </c>
      <c r="X56" s="6" t="n">
        <v>19360</v>
      </c>
      <c r="Y56" s="6" t="s">
        <v>970</v>
      </c>
      <c r="Z56" s="6" t="s">
        <v>969</v>
      </c>
      <c r="AA56" s="6" t="n">
        <v>330</v>
      </c>
      <c r="AB56" s="2"/>
      <c r="AC56" s="2"/>
      <c r="AD56" s="2"/>
      <c r="AE56" s="2"/>
      <c r="AF56" s="6" t="n">
        <v>1</v>
      </c>
      <c r="AG56" s="6" t="s">
        <v>233</v>
      </c>
      <c r="AH56" s="6" t="s">
        <v>969</v>
      </c>
      <c r="AI56" s="6" t="s">
        <v>235</v>
      </c>
      <c r="AJ56" s="6" t="n">
        <v>110</v>
      </c>
      <c r="AK56" s="6" t="s">
        <v>236</v>
      </c>
      <c r="AL56" s="6" t="n">
        <v>0</v>
      </c>
      <c r="AM56" s="6" t="n">
        <v>0</v>
      </c>
      <c r="AN56" s="6" t="n">
        <v>2</v>
      </c>
      <c r="AO56" s="6" t="s">
        <v>233</v>
      </c>
      <c r="AP56" s="6" t="s">
        <v>285</v>
      </c>
      <c r="AQ56" s="2"/>
      <c r="AR56" s="6" t="n">
        <v>110</v>
      </c>
      <c r="AS56" s="6" t="s">
        <v>364</v>
      </c>
      <c r="AT56" s="6" t="n">
        <v>0</v>
      </c>
      <c r="AU56" s="6" t="n">
        <v>0</v>
      </c>
      <c r="AV56" s="6" t="n">
        <v>3</v>
      </c>
      <c r="AW56" s="6" t="s">
        <v>233</v>
      </c>
      <c r="AX56" s="6" t="s">
        <v>237</v>
      </c>
      <c r="AY56" s="2"/>
      <c r="AZ56" s="6" t="n">
        <v>110</v>
      </c>
      <c r="BA56" s="6" t="s">
        <v>364</v>
      </c>
      <c r="BB56" s="6" t="n">
        <v>0</v>
      </c>
      <c r="BC56" s="6" t="n">
        <v>0</v>
      </c>
      <c r="BD56" s="6" t="n">
        <v>95861445</v>
      </c>
      <c r="BE56" s="6" t="s">
        <v>21</v>
      </c>
      <c r="BF56" s="2"/>
      <c r="BG56" s="2"/>
      <c r="BH56" s="2"/>
      <c r="BI56" s="2"/>
    </row>
    <row r="57" customFormat="false" ht="15.75" hidden="false" customHeight="false" outlineLevel="0" collapsed="false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9"/>
      <c r="N57" s="68"/>
      <c r="O57" s="68"/>
      <c r="P57" s="68" t="n">
        <f aca="false">SUM(F57:M57) - (N57 + O57)</f>
        <v>0</v>
      </c>
      <c r="Q57" s="70" t="n">
        <f aca="false">E57 - P57</f>
        <v>0</v>
      </c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</row>
    <row r="58" customFormat="false" ht="15.75" hidden="false" customHeight="false" outlineLevel="0" collapsed="false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7"/>
      <c r="N58" s="2"/>
      <c r="O58" s="2"/>
      <c r="P58" s="2" t="n">
        <f aca="false">SUM(F58:M58) - (N58 + O58)</f>
        <v>0</v>
      </c>
      <c r="Q58" s="13" t="n">
        <f aca="false">E58 - P58</f>
        <v>0</v>
      </c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customFormat="false" ht="15.75" hidden="false" customHeight="false" outlineLevel="0" collapsed="false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9"/>
      <c r="N59" s="68"/>
      <c r="O59" s="68"/>
      <c r="P59" s="68" t="n">
        <f aca="false">SUM(F59:M59) - (N59 + O59)</f>
        <v>0</v>
      </c>
      <c r="Q59" s="70" t="n">
        <f aca="false">E59 - P59</f>
        <v>0</v>
      </c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</row>
    <row r="60" customFormat="false" ht="15.75" hidden="false" customHeight="false" outlineLevel="0" collapsed="false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7"/>
      <c r="N60" s="2"/>
      <c r="O60" s="2"/>
      <c r="P60" s="2" t="n">
        <f aca="false">SUM(F60:M60) - (N60 + O60)</f>
        <v>0</v>
      </c>
      <c r="Q60" s="13" t="n">
        <f aca="false">E60 - P60</f>
        <v>0</v>
      </c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</row>
    <row r="61" customFormat="false" ht="15.75" hidden="false" customHeight="false" outlineLevel="0" collapsed="false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9"/>
      <c r="N61" s="68"/>
      <c r="O61" s="68"/>
      <c r="P61" s="68" t="n">
        <f aca="false">SUM(F61:M61) - (N61 + O61)</f>
        <v>0</v>
      </c>
      <c r="Q61" s="70" t="n">
        <f aca="false">E61 - P61</f>
        <v>0</v>
      </c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</row>
    <row r="62" customFormat="false" ht="15.75" hidden="false" customHeight="false" outlineLevel="0" collapsed="false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7"/>
      <c r="N62" s="2"/>
      <c r="O62" s="2"/>
      <c r="P62" s="2" t="n">
        <f aca="false">SUM(F62:M62) - (N62 + O62)</f>
        <v>0</v>
      </c>
      <c r="Q62" s="13" t="n">
        <f aca="false">E62 - P62</f>
        <v>0</v>
      </c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customFormat="false" ht="15.75" hidden="false" customHeight="false" outlineLevel="0" collapsed="false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9"/>
      <c r="N63" s="68"/>
      <c r="O63" s="68"/>
      <c r="P63" s="68" t="n">
        <f aca="false">SUM(F63:M63) - (N63 + O63)</f>
        <v>0</v>
      </c>
      <c r="Q63" s="70" t="n">
        <f aca="false">E63 - P63</f>
        <v>0</v>
      </c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</row>
    <row r="64" customFormat="false" ht="15.75" hidden="false" customHeight="false" outlineLevel="0" collapsed="false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7"/>
      <c r="N64" s="2"/>
      <c r="O64" s="2"/>
      <c r="P64" s="2" t="n">
        <f aca="false">SUM(F64:M64) - (N64 + O64)</f>
        <v>0</v>
      </c>
      <c r="Q64" s="13" t="n">
        <f aca="false">E64 - P64</f>
        <v>0</v>
      </c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</row>
    <row r="65" customFormat="false" ht="15.75" hidden="false" customHeight="false" outlineLevel="0" collapsed="false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9"/>
      <c r="N65" s="68"/>
      <c r="O65" s="68"/>
      <c r="P65" s="68" t="n">
        <f aca="false">SUM(F65:M65) - (N65 + O65)</f>
        <v>0</v>
      </c>
      <c r="Q65" s="70" t="n">
        <f aca="false">E65 - P65</f>
        <v>0</v>
      </c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</row>
    <row r="66" customFormat="false" ht="15.75" hidden="false" customHeight="false" outlineLevel="0" collapsed="false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7"/>
      <c r="N66" s="2"/>
      <c r="O66" s="2"/>
      <c r="P66" s="2" t="n">
        <f aca="false">SUM(F66:M66) - (N66 + O66)</f>
        <v>0</v>
      </c>
      <c r="Q66" s="13" t="n">
        <f aca="false">E66 - P66</f>
        <v>0</v>
      </c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13"/>
      <c r="BG66" s="13"/>
      <c r="BH66" s="13"/>
      <c r="BI66" s="13"/>
    </row>
    <row r="67" customFormat="false" ht="15.75" hidden="false" customHeight="false" outlineLevel="0" collapsed="false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9"/>
      <c r="N67" s="68"/>
      <c r="O67" s="68"/>
      <c r="P67" s="68" t="n">
        <f aca="false">SUM(F67:M67) - (N67 + O67)</f>
        <v>0</v>
      </c>
      <c r="Q67" s="70" t="n">
        <f aca="false">E67 - P67</f>
        <v>0</v>
      </c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</row>
    <row r="68" customFormat="false" ht="15.75" hidden="false" customHeight="false" outlineLevel="0" collapsed="false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7"/>
      <c r="N68" s="2"/>
      <c r="O68" s="2"/>
      <c r="P68" s="2" t="n">
        <f aca="false">SUM(F68:M68) - (N68 + O68)</f>
        <v>0</v>
      </c>
      <c r="Q68" s="13" t="n">
        <f aca="false">E68 - P68</f>
        <v>0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</row>
    <row r="69" customFormat="false" ht="15.75" hidden="false" customHeight="false" outlineLevel="0" collapsed="false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9"/>
      <c r="N69" s="68"/>
      <c r="O69" s="68"/>
      <c r="P69" s="68" t="n">
        <f aca="false">SUM(F69:M69) - (N69 + O69)</f>
        <v>0</v>
      </c>
      <c r="Q69" s="70" t="n">
        <f aca="false">E69 - P69</f>
        <v>0</v>
      </c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</row>
    <row r="70" customFormat="false" ht="15.75" hidden="false" customHeight="false" outlineLevel="0" collapsed="false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7"/>
      <c r="N70" s="2"/>
      <c r="O70" s="2"/>
      <c r="P70" s="2" t="n">
        <f aca="false">SUM(F70:M70) - (N70 + O70)</f>
        <v>0</v>
      </c>
      <c r="Q70" s="13" t="n">
        <f aca="false">E70 - P70</f>
        <v>0</v>
      </c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</row>
    <row r="71" customFormat="false" ht="15.75" hidden="false" customHeight="false" outlineLevel="0" collapsed="false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9"/>
      <c r="N71" s="68"/>
      <c r="O71" s="68"/>
      <c r="P71" s="68" t="n">
        <f aca="false">SUM(F71:M71) - (N71 + O71)</f>
        <v>0</v>
      </c>
      <c r="Q71" s="70" t="n">
        <f aca="false">E71 - P71</f>
        <v>0</v>
      </c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</row>
    <row r="72" customFormat="false" ht="15.75" hidden="false" customHeight="false" outlineLevel="0" collapsed="false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7"/>
      <c r="N72" s="2"/>
      <c r="O72" s="2"/>
      <c r="P72" s="2" t="n">
        <f aca="false">SUM(F72:M72) - (N72 + O72)</f>
        <v>0</v>
      </c>
      <c r="Q72" s="13" t="n">
        <f aca="false">E72 - P72</f>
        <v>0</v>
      </c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</row>
    <row r="73" customFormat="false" ht="15.75" hidden="false" customHeight="false" outlineLevel="0" collapsed="false">
      <c r="A73" s="72"/>
      <c r="B73" s="73" t="s">
        <v>68</v>
      </c>
      <c r="C73" s="72" t="n">
        <f aca="false">COUNTA(A53:A72)</f>
        <v>4</v>
      </c>
      <c r="D73" s="72"/>
      <c r="E73" s="72" t="n">
        <f aca="false">SUM(E53:E72)</f>
        <v>1320</v>
      </c>
      <c r="F73" s="72" t="n">
        <f aca="false">SUM(F53:F72)</f>
        <v>440</v>
      </c>
      <c r="G73" s="72" t="n">
        <f aca="false">SUM(G53:G72)</f>
        <v>440</v>
      </c>
      <c r="H73" s="72" t="n">
        <f aca="false">SUM(H53:H72)</f>
        <v>440</v>
      </c>
      <c r="I73" s="72" t="n">
        <f aca="false">SUM(I53:I72)</f>
        <v>0</v>
      </c>
      <c r="J73" s="72" t="n">
        <f aca="false">SUM(J53:J72)</f>
        <v>0</v>
      </c>
      <c r="K73" s="72" t="n">
        <f aca="false">SUM(K53:K72)</f>
        <v>0</v>
      </c>
      <c r="L73" s="72" t="n">
        <f aca="false">SUM(L53:L72)</f>
        <v>0</v>
      </c>
      <c r="M73" s="74" t="n">
        <f aca="false">SUM(M53:M72)</f>
        <v>0</v>
      </c>
      <c r="N73" s="72" t="n">
        <f aca="false">SUM(N53:N72)</f>
        <v>0</v>
      </c>
      <c r="O73" s="72" t="n">
        <f aca="false">SUM(O53:O72)</f>
        <v>0</v>
      </c>
      <c r="P73" s="72" t="n">
        <f aca="false">SUM(P53:P72)</f>
        <v>1320</v>
      </c>
      <c r="Q73" s="75" t="n">
        <f aca="false">SUM(Q53:Q72)</f>
        <v>0</v>
      </c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3" t="s">
        <v>1556</v>
      </c>
      <c r="BG73" s="72" t="n">
        <f aca="false">COUNTIF(R53:R72, "*F*")</f>
        <v>3</v>
      </c>
      <c r="BH73" s="73" t="s">
        <v>1557</v>
      </c>
      <c r="BI73" s="72" t="n">
        <f aca="false">SUMPRODUCT( ((NOT(ISERROR(SEARCH("h", LOWER(R53:R72)))) + (NOT(ISERROR(SEARCH("g", LOWER(R53:R72)))))) &gt; 0 ) * 1 )</f>
        <v>1</v>
      </c>
    </row>
    <row r="74" customFormat="false" ht="15.75" hidden="false" customHeight="false" outlineLevel="0" collapsed="false">
      <c r="M74" s="49"/>
      <c r="Q74" s="50"/>
      <c r="BF74" s="50"/>
      <c r="BG74" s="50"/>
      <c r="BH74" s="50"/>
      <c r="BI74" s="50"/>
    </row>
    <row r="75" customFormat="false" ht="15.75" hidden="false" customHeight="false" outlineLevel="0" collapsed="false">
      <c r="M75" s="49"/>
      <c r="Q75" s="50"/>
    </row>
    <row r="76" customFormat="false" ht="15.75" hidden="false" customHeight="false" outlineLevel="0" collapsed="false">
      <c r="A76" s="76"/>
      <c r="B76" s="76" t="s">
        <v>22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7"/>
      <c r="N76" s="76"/>
      <c r="O76" s="76"/>
      <c r="P76" s="76"/>
      <c r="Q76" s="78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</row>
    <row r="77" customFormat="false" ht="15.75" hidden="false" customHeight="false" outlineLevel="0" collapsed="false">
      <c r="A77" s="79" t="n">
        <v>105711928</v>
      </c>
      <c r="B77" s="79" t="s">
        <v>305</v>
      </c>
      <c r="C77" s="79" t="s">
        <v>306</v>
      </c>
      <c r="D77" s="80"/>
      <c r="E77" s="79" t="n">
        <v>456</v>
      </c>
      <c r="F77" s="79" t="n">
        <v>152</v>
      </c>
      <c r="G77" s="79" t="n">
        <v>152</v>
      </c>
      <c r="H77" s="79" t="n">
        <v>152</v>
      </c>
      <c r="I77" s="80"/>
      <c r="J77" s="80"/>
      <c r="K77" s="80"/>
      <c r="L77" s="80"/>
      <c r="M77" s="81"/>
      <c r="N77" s="79" t="n">
        <v>0</v>
      </c>
      <c r="O77" s="80"/>
      <c r="P77" s="80" t="n">
        <f aca="false">SUM(F77:M77) - (N77 + O77)</f>
        <v>456</v>
      </c>
      <c r="Q77" s="82" t="n">
        <f aca="false">E77 - P77</f>
        <v>0</v>
      </c>
      <c r="R77" s="79" t="s">
        <v>231</v>
      </c>
      <c r="S77" s="83" t="n">
        <v>39738</v>
      </c>
      <c r="T77" s="79" t="s">
        <v>288</v>
      </c>
      <c r="U77" s="79" t="s">
        <v>295</v>
      </c>
      <c r="V77" s="79" t="s">
        <v>299</v>
      </c>
      <c r="W77" s="79" t="n">
        <v>641774754</v>
      </c>
      <c r="X77" s="79" t="n">
        <v>15150</v>
      </c>
      <c r="Y77" s="79" t="s">
        <v>307</v>
      </c>
      <c r="Z77" s="79" t="s">
        <v>298</v>
      </c>
      <c r="AA77" s="79" t="n">
        <v>456</v>
      </c>
      <c r="AB77" s="79" t="s">
        <v>302</v>
      </c>
      <c r="AC77" s="79" t="n">
        <v>24</v>
      </c>
      <c r="AD77" s="80"/>
      <c r="AE77" s="80"/>
      <c r="AF77" s="79" t="n">
        <v>1</v>
      </c>
      <c r="AG77" s="79" t="s">
        <v>233</v>
      </c>
      <c r="AH77" s="79" t="s">
        <v>304</v>
      </c>
      <c r="AI77" s="79" t="s">
        <v>235</v>
      </c>
      <c r="AJ77" s="79" t="n">
        <v>152</v>
      </c>
      <c r="AK77" s="79" t="s">
        <v>236</v>
      </c>
      <c r="AL77" s="79" t="n">
        <v>0</v>
      </c>
      <c r="AM77" s="79" t="n">
        <v>0</v>
      </c>
      <c r="AN77" s="79" t="n">
        <v>2</v>
      </c>
      <c r="AO77" s="79" t="s">
        <v>233</v>
      </c>
      <c r="AP77" s="79" t="s">
        <v>285</v>
      </c>
      <c r="AQ77" s="79" t="s">
        <v>235</v>
      </c>
      <c r="AR77" s="79" t="n">
        <v>152</v>
      </c>
      <c r="AS77" s="79" t="s">
        <v>236</v>
      </c>
      <c r="AT77" s="79" t="n">
        <v>0</v>
      </c>
      <c r="AU77" s="79" t="n">
        <v>0</v>
      </c>
      <c r="AV77" s="79" t="n">
        <v>3</v>
      </c>
      <c r="AW77" s="79" t="s">
        <v>233</v>
      </c>
      <c r="AX77" s="79" t="s">
        <v>237</v>
      </c>
      <c r="AY77" s="79" t="s">
        <v>235</v>
      </c>
      <c r="AZ77" s="79" t="n">
        <v>152</v>
      </c>
      <c r="BA77" s="79" t="s">
        <v>236</v>
      </c>
      <c r="BB77" s="79" t="n">
        <v>0</v>
      </c>
      <c r="BC77" s="79" t="n">
        <v>0</v>
      </c>
      <c r="BD77" s="79" t="n">
        <v>105711926</v>
      </c>
      <c r="BE77" s="79" t="s">
        <v>22</v>
      </c>
      <c r="BF77" s="80"/>
      <c r="BG77" s="80"/>
      <c r="BH77" s="80"/>
      <c r="BI77" s="80"/>
    </row>
    <row r="78" customFormat="false" ht="15.75" hidden="false" customHeight="false" outlineLevel="0" collapsed="false">
      <c r="A78" s="6" t="n">
        <v>105711926</v>
      </c>
      <c r="B78" s="6" t="s">
        <v>308</v>
      </c>
      <c r="C78" s="6" t="s">
        <v>306</v>
      </c>
      <c r="D78" s="2"/>
      <c r="E78" s="6" t="n">
        <v>456</v>
      </c>
      <c r="F78" s="6" t="n">
        <v>152</v>
      </c>
      <c r="G78" s="6" t="n">
        <v>152</v>
      </c>
      <c r="H78" s="6" t="n">
        <v>152</v>
      </c>
      <c r="I78" s="2"/>
      <c r="J78" s="2"/>
      <c r="K78" s="2"/>
      <c r="L78" s="2"/>
      <c r="M78" s="7"/>
      <c r="N78" s="6" t="n">
        <v>0</v>
      </c>
      <c r="O78" s="2"/>
      <c r="P78" s="2" t="n">
        <f aca="false">SUM(F78:M78) - (N78 + O78)</f>
        <v>456</v>
      </c>
      <c r="Q78" s="13" t="n">
        <f aca="false">E78 - P78</f>
        <v>0</v>
      </c>
      <c r="R78" s="6" t="s">
        <v>242</v>
      </c>
      <c r="S78" s="59" t="n">
        <v>40606</v>
      </c>
      <c r="T78" s="6" t="s">
        <v>288</v>
      </c>
      <c r="U78" s="6" t="s">
        <v>295</v>
      </c>
      <c r="V78" s="6" t="s">
        <v>299</v>
      </c>
      <c r="W78" s="6" t="n">
        <v>653098723</v>
      </c>
      <c r="X78" s="6" t="n">
        <v>17770</v>
      </c>
      <c r="Y78" s="6" t="s">
        <v>309</v>
      </c>
      <c r="Z78" s="6" t="s">
        <v>298</v>
      </c>
      <c r="AA78" s="6" t="n">
        <v>456</v>
      </c>
      <c r="AB78" s="6" t="s">
        <v>302</v>
      </c>
      <c r="AC78" s="6" t="n">
        <v>24</v>
      </c>
      <c r="AD78" s="2"/>
      <c r="AE78" s="2"/>
      <c r="AF78" s="6" t="n">
        <v>1</v>
      </c>
      <c r="AG78" s="6" t="s">
        <v>233</v>
      </c>
      <c r="AH78" s="6" t="s">
        <v>304</v>
      </c>
      <c r="AI78" s="6" t="s">
        <v>235</v>
      </c>
      <c r="AJ78" s="6" t="n">
        <v>152</v>
      </c>
      <c r="AK78" s="6" t="s">
        <v>236</v>
      </c>
      <c r="AL78" s="6" t="n">
        <v>0</v>
      </c>
      <c r="AM78" s="6" t="n">
        <v>0</v>
      </c>
      <c r="AN78" s="6" t="n">
        <v>2</v>
      </c>
      <c r="AO78" s="6" t="s">
        <v>233</v>
      </c>
      <c r="AP78" s="6" t="s">
        <v>285</v>
      </c>
      <c r="AQ78" s="6" t="s">
        <v>235</v>
      </c>
      <c r="AR78" s="6" t="n">
        <v>152</v>
      </c>
      <c r="AS78" s="6" t="s">
        <v>236</v>
      </c>
      <c r="AT78" s="6" t="n">
        <v>0</v>
      </c>
      <c r="AU78" s="6" t="n">
        <v>0</v>
      </c>
      <c r="AV78" s="6" t="n">
        <v>3</v>
      </c>
      <c r="AW78" s="6" t="s">
        <v>233</v>
      </c>
      <c r="AX78" s="6" t="s">
        <v>237</v>
      </c>
      <c r="AY78" s="6" t="s">
        <v>235</v>
      </c>
      <c r="AZ78" s="6" t="n">
        <v>152</v>
      </c>
      <c r="BA78" s="6" t="s">
        <v>236</v>
      </c>
      <c r="BB78" s="6" t="n">
        <v>0</v>
      </c>
      <c r="BC78" s="6" t="n">
        <v>0</v>
      </c>
      <c r="BD78" s="6" t="n">
        <v>105711926</v>
      </c>
      <c r="BE78" s="6" t="s">
        <v>22</v>
      </c>
      <c r="BF78" s="2"/>
      <c r="BG78" s="2"/>
      <c r="BH78" s="2"/>
      <c r="BI78" s="2"/>
    </row>
    <row r="79" customFormat="false" ht="15.75" hidden="false" customHeight="false" outlineLevel="0" collapsed="false">
      <c r="A79" s="79" t="n">
        <v>101573581</v>
      </c>
      <c r="B79" s="79" t="s">
        <v>229</v>
      </c>
      <c r="C79" s="79" t="s">
        <v>295</v>
      </c>
      <c r="D79" s="80"/>
      <c r="E79" s="79" t="n">
        <v>480</v>
      </c>
      <c r="F79" s="79" t="n">
        <v>160</v>
      </c>
      <c r="G79" s="79" t="n">
        <v>160</v>
      </c>
      <c r="H79" s="79" t="n">
        <v>160</v>
      </c>
      <c r="I79" s="80"/>
      <c r="J79" s="80"/>
      <c r="K79" s="80"/>
      <c r="L79" s="80"/>
      <c r="M79" s="81"/>
      <c r="N79" s="79" t="n">
        <v>0</v>
      </c>
      <c r="O79" s="80"/>
      <c r="P79" s="80" t="n">
        <f aca="false">SUM(F79:M79) - (N79 + O79)</f>
        <v>480</v>
      </c>
      <c r="Q79" s="82" t="n">
        <f aca="false">E79 - P79</f>
        <v>0</v>
      </c>
      <c r="R79" s="79" t="s">
        <v>231</v>
      </c>
      <c r="S79" s="83" t="n">
        <v>41374</v>
      </c>
      <c r="T79" s="79" t="s">
        <v>281</v>
      </c>
      <c r="U79" s="79" t="s">
        <v>289</v>
      </c>
      <c r="V79" s="79" t="s">
        <v>293</v>
      </c>
      <c r="W79" s="79" t="n">
        <v>755207887</v>
      </c>
      <c r="X79" s="79" t="n">
        <v>17430</v>
      </c>
      <c r="Y79" s="79" t="s">
        <v>394</v>
      </c>
      <c r="Z79" s="79" t="s">
        <v>393</v>
      </c>
      <c r="AA79" s="79" t="n">
        <v>480</v>
      </c>
      <c r="AB79" s="80"/>
      <c r="AC79" s="80"/>
      <c r="AD79" s="80"/>
      <c r="AE79" s="80"/>
      <c r="AF79" s="79" t="n">
        <v>1</v>
      </c>
      <c r="AG79" s="79" t="s">
        <v>233</v>
      </c>
      <c r="AH79" s="79" t="s">
        <v>395</v>
      </c>
      <c r="AI79" s="79" t="s">
        <v>235</v>
      </c>
      <c r="AJ79" s="79" t="n">
        <v>160</v>
      </c>
      <c r="AK79" s="79" t="s">
        <v>236</v>
      </c>
      <c r="AL79" s="79" t="n">
        <v>0</v>
      </c>
      <c r="AM79" s="79" t="n">
        <v>0</v>
      </c>
      <c r="AN79" s="79" t="n">
        <v>2</v>
      </c>
      <c r="AO79" s="79" t="s">
        <v>233</v>
      </c>
      <c r="AP79" s="79" t="s">
        <v>285</v>
      </c>
      <c r="AQ79" s="79" t="s">
        <v>235</v>
      </c>
      <c r="AR79" s="79" t="n">
        <v>160</v>
      </c>
      <c r="AS79" s="79" t="s">
        <v>236</v>
      </c>
      <c r="AT79" s="79" t="n">
        <v>0</v>
      </c>
      <c r="AU79" s="79" t="n">
        <v>0</v>
      </c>
      <c r="AV79" s="79" t="n">
        <v>3</v>
      </c>
      <c r="AW79" s="79" t="s">
        <v>233</v>
      </c>
      <c r="AX79" s="79" t="s">
        <v>237</v>
      </c>
      <c r="AY79" s="79" t="s">
        <v>235</v>
      </c>
      <c r="AZ79" s="79" t="n">
        <v>160</v>
      </c>
      <c r="BA79" s="79" t="s">
        <v>236</v>
      </c>
      <c r="BB79" s="79" t="n">
        <v>0</v>
      </c>
      <c r="BC79" s="79" t="n">
        <v>0</v>
      </c>
      <c r="BD79" s="79" t="n">
        <v>101573581</v>
      </c>
      <c r="BE79" s="79" t="s">
        <v>22</v>
      </c>
      <c r="BF79" s="80"/>
      <c r="BG79" s="80"/>
      <c r="BH79" s="80"/>
      <c r="BI79" s="80"/>
    </row>
    <row r="80" customFormat="false" ht="15.75" hidden="false" customHeight="false" outlineLevel="0" collapsed="false">
      <c r="A80" s="6" t="n">
        <v>97410894</v>
      </c>
      <c r="B80" s="6" t="s">
        <v>229</v>
      </c>
      <c r="C80" s="6" t="s">
        <v>270</v>
      </c>
      <c r="D80" s="2"/>
      <c r="E80" s="6" t="n">
        <v>480</v>
      </c>
      <c r="F80" s="6" t="n">
        <v>160</v>
      </c>
      <c r="G80" s="6" t="n">
        <v>160</v>
      </c>
      <c r="H80" s="6" t="n">
        <v>160</v>
      </c>
      <c r="I80" s="2"/>
      <c r="J80" s="2"/>
      <c r="K80" s="2"/>
      <c r="L80" s="2"/>
      <c r="M80" s="7"/>
      <c r="N80" s="6" t="n">
        <v>0</v>
      </c>
      <c r="O80" s="2"/>
      <c r="P80" s="2" t="n">
        <f aca="false">SUM(F80:M80) - (N80 + O80)</f>
        <v>480</v>
      </c>
      <c r="Q80" s="13" t="n">
        <f aca="false">E80 - P80</f>
        <v>0</v>
      </c>
      <c r="R80" s="6" t="s">
        <v>242</v>
      </c>
      <c r="S80" s="59" t="n">
        <v>41027</v>
      </c>
      <c r="T80" s="6" t="s">
        <v>275</v>
      </c>
      <c r="U80" s="6" t="s">
        <v>241</v>
      </c>
      <c r="V80" s="6" t="s">
        <v>683</v>
      </c>
      <c r="W80" s="6" t="n">
        <v>732269734</v>
      </c>
      <c r="X80" s="6" t="n">
        <v>3270</v>
      </c>
      <c r="Y80" s="6" t="s">
        <v>684</v>
      </c>
      <c r="Z80" s="6" t="s">
        <v>682</v>
      </c>
      <c r="AA80" s="6" t="n">
        <v>480</v>
      </c>
      <c r="AB80" s="2"/>
      <c r="AC80" s="2"/>
      <c r="AD80" s="2"/>
      <c r="AE80" s="2"/>
      <c r="AF80" s="6" t="n">
        <v>1</v>
      </c>
      <c r="AG80" s="6" t="s">
        <v>233</v>
      </c>
      <c r="AH80" s="6" t="s">
        <v>685</v>
      </c>
      <c r="AI80" s="6" t="s">
        <v>235</v>
      </c>
      <c r="AJ80" s="6" t="n">
        <v>160</v>
      </c>
      <c r="AK80" s="6" t="s">
        <v>236</v>
      </c>
      <c r="AL80" s="6" t="n">
        <v>0</v>
      </c>
      <c r="AM80" s="6" t="n">
        <v>0</v>
      </c>
      <c r="AN80" s="6" t="n">
        <v>2</v>
      </c>
      <c r="AO80" s="6" t="s">
        <v>233</v>
      </c>
      <c r="AP80" s="6" t="s">
        <v>285</v>
      </c>
      <c r="AQ80" s="6" t="s">
        <v>235</v>
      </c>
      <c r="AR80" s="6" t="n">
        <v>160</v>
      </c>
      <c r="AS80" s="6" t="s">
        <v>236</v>
      </c>
      <c r="AT80" s="6" t="n">
        <v>0</v>
      </c>
      <c r="AU80" s="6" t="n">
        <v>0</v>
      </c>
      <c r="AV80" s="6" t="n">
        <v>3</v>
      </c>
      <c r="AW80" s="6" t="s">
        <v>233</v>
      </c>
      <c r="AX80" s="6" t="s">
        <v>237</v>
      </c>
      <c r="AY80" s="6" t="s">
        <v>235</v>
      </c>
      <c r="AZ80" s="6" t="n">
        <v>160</v>
      </c>
      <c r="BA80" s="6" t="s">
        <v>236</v>
      </c>
      <c r="BB80" s="6" t="n">
        <v>0</v>
      </c>
      <c r="BC80" s="6" t="n">
        <v>0</v>
      </c>
      <c r="BD80" s="6" t="n">
        <v>97410894</v>
      </c>
      <c r="BE80" s="6" t="s">
        <v>22</v>
      </c>
      <c r="BF80" s="2"/>
      <c r="BG80" s="2"/>
      <c r="BH80" s="2"/>
      <c r="BI80" s="2"/>
    </row>
    <row r="81" customFormat="false" ht="15.75" hidden="false" customHeight="false" outlineLevel="0" collapsed="false">
      <c r="A81" s="79" t="n">
        <v>95039083</v>
      </c>
      <c r="B81" s="79" t="s">
        <v>305</v>
      </c>
      <c r="C81" s="79" t="s">
        <v>258</v>
      </c>
      <c r="D81" s="80"/>
      <c r="E81" s="79" t="n">
        <v>480</v>
      </c>
      <c r="F81" s="79" t="n">
        <v>160</v>
      </c>
      <c r="G81" s="79" t="n">
        <v>160</v>
      </c>
      <c r="H81" s="79" t="n">
        <v>160</v>
      </c>
      <c r="I81" s="80"/>
      <c r="J81" s="80"/>
      <c r="K81" s="80"/>
      <c r="L81" s="80"/>
      <c r="M81" s="81"/>
      <c r="N81" s="79" t="n">
        <v>0</v>
      </c>
      <c r="O81" s="80"/>
      <c r="P81" s="80" t="n">
        <f aca="false">SUM(F81:M81) - (N81 + O81)</f>
        <v>480</v>
      </c>
      <c r="Q81" s="82" t="n">
        <f aca="false">E81 - P81</f>
        <v>0</v>
      </c>
      <c r="R81" s="79" t="s">
        <v>231</v>
      </c>
      <c r="S81" s="83" t="n">
        <v>40072</v>
      </c>
      <c r="T81" s="79" t="s">
        <v>275</v>
      </c>
      <c r="U81" s="79" t="s">
        <v>334</v>
      </c>
      <c r="V81" s="79" t="s">
        <v>1006</v>
      </c>
      <c r="W81" s="79" t="n">
        <v>768919574</v>
      </c>
      <c r="X81" s="79" t="n">
        <v>57935</v>
      </c>
      <c r="Y81" s="79" t="s">
        <v>1007</v>
      </c>
      <c r="Z81" s="79" t="s">
        <v>1005</v>
      </c>
      <c r="AA81" s="79" t="n">
        <v>480</v>
      </c>
      <c r="AB81" s="80"/>
      <c r="AC81" s="80"/>
      <c r="AD81" s="80"/>
      <c r="AE81" s="80"/>
      <c r="AF81" s="79" t="n">
        <v>1</v>
      </c>
      <c r="AG81" s="79" t="s">
        <v>233</v>
      </c>
      <c r="AH81" s="79" t="s">
        <v>1005</v>
      </c>
      <c r="AI81" s="79" t="s">
        <v>235</v>
      </c>
      <c r="AJ81" s="79" t="n">
        <v>160</v>
      </c>
      <c r="AK81" s="79" t="s">
        <v>236</v>
      </c>
      <c r="AL81" s="79" t="n">
        <v>0</v>
      </c>
      <c r="AM81" s="79" t="n">
        <v>0</v>
      </c>
      <c r="AN81" s="79" t="n">
        <v>2</v>
      </c>
      <c r="AO81" s="79" t="s">
        <v>233</v>
      </c>
      <c r="AP81" s="79" t="s">
        <v>285</v>
      </c>
      <c r="AQ81" s="79" t="s">
        <v>235</v>
      </c>
      <c r="AR81" s="79" t="n">
        <v>160</v>
      </c>
      <c r="AS81" s="79" t="s">
        <v>236</v>
      </c>
      <c r="AT81" s="79" t="n">
        <v>0</v>
      </c>
      <c r="AU81" s="79" t="n">
        <v>0</v>
      </c>
      <c r="AV81" s="79" t="n">
        <v>3</v>
      </c>
      <c r="AW81" s="79" t="s">
        <v>233</v>
      </c>
      <c r="AX81" s="79" t="s">
        <v>237</v>
      </c>
      <c r="AY81" s="79" t="s">
        <v>235</v>
      </c>
      <c r="AZ81" s="79" t="n">
        <v>160</v>
      </c>
      <c r="BA81" s="79" t="s">
        <v>236</v>
      </c>
      <c r="BB81" s="79" t="n">
        <v>0</v>
      </c>
      <c r="BC81" s="79" t="n">
        <v>0</v>
      </c>
      <c r="BD81" s="79" t="n">
        <v>95039083</v>
      </c>
      <c r="BE81" s="79" t="s">
        <v>22</v>
      </c>
      <c r="BF81" s="80"/>
      <c r="BG81" s="80"/>
      <c r="BH81" s="80"/>
      <c r="BI81" s="80"/>
    </row>
    <row r="82" customFormat="false" ht="15.75" hidden="false" customHeight="false" outlineLevel="0" collapsed="false">
      <c r="A82" s="6" t="n">
        <v>94976322</v>
      </c>
      <c r="B82" s="6" t="s">
        <v>320</v>
      </c>
      <c r="C82" s="6" t="s">
        <v>282</v>
      </c>
      <c r="D82" s="2"/>
      <c r="E82" s="6" t="n">
        <v>480</v>
      </c>
      <c r="F82" s="6" t="n">
        <v>160</v>
      </c>
      <c r="G82" s="6" t="n">
        <v>160</v>
      </c>
      <c r="H82" s="6" t="n">
        <v>160</v>
      </c>
      <c r="I82" s="2"/>
      <c r="J82" s="2"/>
      <c r="K82" s="2"/>
      <c r="L82" s="2"/>
      <c r="M82" s="7"/>
      <c r="N82" s="6" t="n">
        <v>0</v>
      </c>
      <c r="O82" s="2"/>
      <c r="P82" s="2" t="n">
        <f aca="false">SUM(F82:M82) - (N82 + O82)</f>
        <v>480</v>
      </c>
      <c r="Q82" s="13" t="n">
        <f aca="false">E82 - P82</f>
        <v>0</v>
      </c>
      <c r="R82" s="6" t="s">
        <v>231</v>
      </c>
      <c r="S82" s="59" t="n">
        <v>40618</v>
      </c>
      <c r="T82" s="6" t="s">
        <v>288</v>
      </c>
      <c r="U82" s="6" t="s">
        <v>258</v>
      </c>
      <c r="V82" s="6" t="s">
        <v>693</v>
      </c>
      <c r="W82" s="6" t="n">
        <v>615161154</v>
      </c>
      <c r="X82" s="6" t="n">
        <v>22610</v>
      </c>
      <c r="Y82" s="6" t="s">
        <v>1016</v>
      </c>
      <c r="Z82" s="6" t="s">
        <v>1015</v>
      </c>
      <c r="AA82" s="6" t="n">
        <v>480</v>
      </c>
      <c r="AB82" s="2"/>
      <c r="AC82" s="2"/>
      <c r="AD82" s="2"/>
      <c r="AE82" s="2"/>
      <c r="AF82" s="6" t="n">
        <v>1</v>
      </c>
      <c r="AG82" s="6" t="s">
        <v>233</v>
      </c>
      <c r="AH82" s="6" t="s">
        <v>1015</v>
      </c>
      <c r="AI82" s="6" t="s">
        <v>235</v>
      </c>
      <c r="AJ82" s="6" t="n">
        <v>160</v>
      </c>
      <c r="AK82" s="6" t="s">
        <v>236</v>
      </c>
      <c r="AL82" s="6" t="n">
        <v>0</v>
      </c>
      <c r="AM82" s="6" t="n">
        <v>0</v>
      </c>
      <c r="AN82" s="6" t="n">
        <v>2</v>
      </c>
      <c r="AO82" s="6" t="s">
        <v>233</v>
      </c>
      <c r="AP82" s="6" t="s">
        <v>285</v>
      </c>
      <c r="AQ82" s="6" t="s">
        <v>235</v>
      </c>
      <c r="AR82" s="6" t="n">
        <v>160</v>
      </c>
      <c r="AS82" s="6" t="s">
        <v>236</v>
      </c>
      <c r="AT82" s="6" t="n">
        <v>0</v>
      </c>
      <c r="AU82" s="6" t="n">
        <v>0</v>
      </c>
      <c r="AV82" s="6" t="n">
        <v>3</v>
      </c>
      <c r="AW82" s="6" t="s">
        <v>233</v>
      </c>
      <c r="AX82" s="6" t="s">
        <v>237</v>
      </c>
      <c r="AY82" s="6" t="s">
        <v>235</v>
      </c>
      <c r="AZ82" s="6" t="n">
        <v>160</v>
      </c>
      <c r="BA82" s="6" t="s">
        <v>236</v>
      </c>
      <c r="BB82" s="6" t="n">
        <v>0</v>
      </c>
      <c r="BC82" s="6" t="n">
        <v>0</v>
      </c>
      <c r="BD82" s="6" t="n">
        <v>94976321</v>
      </c>
      <c r="BE82" s="6" t="s">
        <v>22</v>
      </c>
      <c r="BF82" s="2"/>
      <c r="BG82" s="2"/>
      <c r="BH82" s="2"/>
      <c r="BI82" s="2"/>
    </row>
    <row r="83" customFormat="false" ht="15.75" hidden="false" customHeight="false" outlineLevel="0" collapsed="false">
      <c r="A83" s="79" t="n">
        <v>94976321</v>
      </c>
      <c r="B83" s="79" t="s">
        <v>229</v>
      </c>
      <c r="C83" s="79" t="s">
        <v>282</v>
      </c>
      <c r="D83" s="80"/>
      <c r="E83" s="79" t="n">
        <v>480</v>
      </c>
      <c r="F83" s="79" t="n">
        <v>160</v>
      </c>
      <c r="G83" s="79" t="n">
        <v>160</v>
      </c>
      <c r="H83" s="79" t="n">
        <v>160</v>
      </c>
      <c r="I83" s="80"/>
      <c r="J83" s="80"/>
      <c r="K83" s="80"/>
      <c r="L83" s="80"/>
      <c r="M83" s="81"/>
      <c r="N83" s="79" t="n">
        <v>0</v>
      </c>
      <c r="O83" s="80"/>
      <c r="P83" s="80" t="n">
        <f aca="false">SUM(F83:M83) - (N83 + O83)</f>
        <v>480</v>
      </c>
      <c r="Q83" s="82" t="n">
        <f aca="false">E83 - P83</f>
        <v>0</v>
      </c>
      <c r="R83" s="79" t="s">
        <v>242</v>
      </c>
      <c r="S83" s="83" t="n">
        <v>39681</v>
      </c>
      <c r="T83" s="79" t="s">
        <v>288</v>
      </c>
      <c r="U83" s="79" t="s">
        <v>258</v>
      </c>
      <c r="V83" s="79" t="s">
        <v>693</v>
      </c>
      <c r="W83" s="79" t="n">
        <v>769365068</v>
      </c>
      <c r="X83" s="79" t="n">
        <v>65240</v>
      </c>
      <c r="Y83" s="79" t="s">
        <v>1017</v>
      </c>
      <c r="Z83" s="79" t="s">
        <v>1015</v>
      </c>
      <c r="AA83" s="79" t="n">
        <v>480</v>
      </c>
      <c r="AB83" s="80"/>
      <c r="AC83" s="80"/>
      <c r="AD83" s="80"/>
      <c r="AE83" s="80"/>
      <c r="AF83" s="79" t="n">
        <v>1</v>
      </c>
      <c r="AG83" s="79" t="s">
        <v>233</v>
      </c>
      <c r="AH83" s="79" t="s">
        <v>1015</v>
      </c>
      <c r="AI83" s="79" t="s">
        <v>235</v>
      </c>
      <c r="AJ83" s="79" t="n">
        <v>160</v>
      </c>
      <c r="AK83" s="79" t="s">
        <v>236</v>
      </c>
      <c r="AL83" s="79" t="n">
        <v>0</v>
      </c>
      <c r="AM83" s="79" t="n">
        <v>0</v>
      </c>
      <c r="AN83" s="79" t="n">
        <v>2</v>
      </c>
      <c r="AO83" s="79" t="s">
        <v>233</v>
      </c>
      <c r="AP83" s="79" t="s">
        <v>285</v>
      </c>
      <c r="AQ83" s="79" t="s">
        <v>235</v>
      </c>
      <c r="AR83" s="79" t="n">
        <v>160</v>
      </c>
      <c r="AS83" s="79" t="s">
        <v>236</v>
      </c>
      <c r="AT83" s="79" t="n">
        <v>0</v>
      </c>
      <c r="AU83" s="79" t="n">
        <v>0</v>
      </c>
      <c r="AV83" s="79" t="n">
        <v>3</v>
      </c>
      <c r="AW83" s="79" t="s">
        <v>233</v>
      </c>
      <c r="AX83" s="79" t="s">
        <v>237</v>
      </c>
      <c r="AY83" s="79" t="s">
        <v>235</v>
      </c>
      <c r="AZ83" s="79" t="n">
        <v>160</v>
      </c>
      <c r="BA83" s="79" t="s">
        <v>236</v>
      </c>
      <c r="BB83" s="79" t="n">
        <v>0</v>
      </c>
      <c r="BC83" s="79" t="n">
        <v>0</v>
      </c>
      <c r="BD83" s="79" t="n">
        <v>94976321</v>
      </c>
      <c r="BE83" s="79" t="s">
        <v>22</v>
      </c>
      <c r="BF83" s="80"/>
      <c r="BG83" s="80"/>
      <c r="BH83" s="80"/>
      <c r="BI83" s="80"/>
    </row>
    <row r="84" customFormat="false" ht="15.75" hidden="false" customHeight="false" outlineLevel="0" collapsed="false">
      <c r="A84" s="6" t="n">
        <v>94274901</v>
      </c>
      <c r="B84" s="6" t="s">
        <v>263</v>
      </c>
      <c r="C84" s="6" t="s">
        <v>258</v>
      </c>
      <c r="D84" s="2"/>
      <c r="E84" s="6" t="n">
        <v>480</v>
      </c>
      <c r="F84" s="6" t="n">
        <v>160</v>
      </c>
      <c r="G84" s="6" t="n">
        <v>160</v>
      </c>
      <c r="H84" s="6" t="n">
        <v>160</v>
      </c>
      <c r="I84" s="2"/>
      <c r="J84" s="2"/>
      <c r="K84" s="2"/>
      <c r="L84" s="2"/>
      <c r="M84" s="7"/>
      <c r="N84" s="6" t="n">
        <v>0</v>
      </c>
      <c r="O84" s="2"/>
      <c r="P84" s="2" t="n">
        <f aca="false">SUM(F84:M84) - (N84 + O84)</f>
        <v>480</v>
      </c>
      <c r="Q84" s="13" t="n">
        <f aca="false">E84 - P84</f>
        <v>0</v>
      </c>
      <c r="R84" s="6" t="s">
        <v>242</v>
      </c>
      <c r="S84" s="59" t="n">
        <v>39862</v>
      </c>
      <c r="T84" s="6" t="s">
        <v>300</v>
      </c>
      <c r="U84" s="6" t="s">
        <v>325</v>
      </c>
      <c r="V84" s="6" t="s">
        <v>536</v>
      </c>
      <c r="W84" s="6" t="n">
        <v>797554380</v>
      </c>
      <c r="X84" s="6" t="n">
        <v>55300</v>
      </c>
      <c r="Y84" s="6" t="s">
        <v>1095</v>
      </c>
      <c r="Z84" s="6" t="s">
        <v>1094</v>
      </c>
      <c r="AA84" s="6" t="n">
        <v>480</v>
      </c>
      <c r="AB84" s="2"/>
      <c r="AC84" s="2"/>
      <c r="AD84" s="2"/>
      <c r="AE84" s="2"/>
      <c r="AF84" s="6" t="n">
        <v>1</v>
      </c>
      <c r="AG84" s="6" t="s">
        <v>233</v>
      </c>
      <c r="AH84" s="6" t="s">
        <v>1094</v>
      </c>
      <c r="AI84" s="6" t="s">
        <v>235</v>
      </c>
      <c r="AJ84" s="6" t="n">
        <v>160</v>
      </c>
      <c r="AK84" s="6" t="s">
        <v>236</v>
      </c>
      <c r="AL84" s="6" t="n">
        <v>0</v>
      </c>
      <c r="AM84" s="6" t="n">
        <v>0</v>
      </c>
      <c r="AN84" s="6" t="n">
        <v>2</v>
      </c>
      <c r="AO84" s="6" t="s">
        <v>233</v>
      </c>
      <c r="AP84" s="6" t="s">
        <v>285</v>
      </c>
      <c r="AQ84" s="6" t="s">
        <v>235</v>
      </c>
      <c r="AR84" s="6" t="n">
        <v>160</v>
      </c>
      <c r="AS84" s="6" t="s">
        <v>236</v>
      </c>
      <c r="AT84" s="6" t="n">
        <v>0</v>
      </c>
      <c r="AU84" s="6" t="n">
        <v>0</v>
      </c>
      <c r="AV84" s="6" t="n">
        <v>3</v>
      </c>
      <c r="AW84" s="6" t="s">
        <v>233</v>
      </c>
      <c r="AX84" s="6" t="s">
        <v>237</v>
      </c>
      <c r="AY84" s="6" t="s">
        <v>235</v>
      </c>
      <c r="AZ84" s="6" t="n">
        <v>160</v>
      </c>
      <c r="BA84" s="6" t="s">
        <v>236</v>
      </c>
      <c r="BB84" s="6" t="n">
        <v>0</v>
      </c>
      <c r="BC84" s="6" t="n">
        <v>0</v>
      </c>
      <c r="BD84" s="6" t="n">
        <v>94274901</v>
      </c>
      <c r="BE84" s="6" t="s">
        <v>22</v>
      </c>
      <c r="BF84" s="2"/>
      <c r="BG84" s="2"/>
      <c r="BH84" s="2"/>
      <c r="BI84" s="2"/>
    </row>
    <row r="85" customFormat="false" ht="15.75" hidden="false" customHeight="false" outlineLevel="0" collapsed="false">
      <c r="A85" s="79" t="n">
        <v>94240545</v>
      </c>
      <c r="B85" s="79" t="s">
        <v>312</v>
      </c>
      <c r="C85" s="79" t="s">
        <v>295</v>
      </c>
      <c r="D85" s="80"/>
      <c r="E85" s="79" t="n">
        <v>480</v>
      </c>
      <c r="F85" s="79" t="n">
        <v>160</v>
      </c>
      <c r="G85" s="79" t="n">
        <v>160</v>
      </c>
      <c r="H85" s="79" t="n">
        <v>160</v>
      </c>
      <c r="I85" s="80"/>
      <c r="J85" s="80"/>
      <c r="K85" s="80"/>
      <c r="L85" s="80"/>
      <c r="M85" s="81"/>
      <c r="N85" s="79" t="n">
        <v>0</v>
      </c>
      <c r="O85" s="80"/>
      <c r="P85" s="80" t="n">
        <f aca="false">SUM(F85:M85) - (N85 + O85)</f>
        <v>480</v>
      </c>
      <c r="Q85" s="82" t="n">
        <f aca="false">E85 - P85</f>
        <v>0</v>
      </c>
      <c r="R85" s="79" t="s">
        <v>231</v>
      </c>
      <c r="S85" s="83" t="n">
        <v>39577</v>
      </c>
      <c r="T85" s="79" t="s">
        <v>275</v>
      </c>
      <c r="U85" s="79" t="s">
        <v>264</v>
      </c>
      <c r="V85" s="79" t="s">
        <v>629</v>
      </c>
      <c r="W85" s="79" t="n">
        <v>743212265</v>
      </c>
      <c r="X85" s="79" t="n">
        <v>39220</v>
      </c>
      <c r="Y85" s="79" t="s">
        <v>1109</v>
      </c>
      <c r="Z85" s="79" t="s">
        <v>1108</v>
      </c>
      <c r="AA85" s="79" t="n">
        <v>480</v>
      </c>
      <c r="AB85" s="80"/>
      <c r="AC85" s="80"/>
      <c r="AD85" s="80"/>
      <c r="AE85" s="80"/>
      <c r="AF85" s="79" t="n">
        <v>1</v>
      </c>
      <c r="AG85" s="79" t="s">
        <v>233</v>
      </c>
      <c r="AH85" s="79" t="s">
        <v>1108</v>
      </c>
      <c r="AI85" s="79" t="s">
        <v>235</v>
      </c>
      <c r="AJ85" s="79" t="n">
        <v>160</v>
      </c>
      <c r="AK85" s="79" t="s">
        <v>236</v>
      </c>
      <c r="AL85" s="79" t="n">
        <v>0</v>
      </c>
      <c r="AM85" s="79" t="n">
        <v>0</v>
      </c>
      <c r="AN85" s="79" t="n">
        <v>2</v>
      </c>
      <c r="AO85" s="79" t="s">
        <v>233</v>
      </c>
      <c r="AP85" s="79" t="s">
        <v>285</v>
      </c>
      <c r="AQ85" s="79" t="s">
        <v>235</v>
      </c>
      <c r="AR85" s="79" t="n">
        <v>160</v>
      </c>
      <c r="AS85" s="79" t="s">
        <v>236</v>
      </c>
      <c r="AT85" s="79" t="n">
        <v>0</v>
      </c>
      <c r="AU85" s="79" t="n">
        <v>0</v>
      </c>
      <c r="AV85" s="79" t="n">
        <v>3</v>
      </c>
      <c r="AW85" s="79" t="s">
        <v>233</v>
      </c>
      <c r="AX85" s="79" t="s">
        <v>237</v>
      </c>
      <c r="AY85" s="79" t="s">
        <v>235</v>
      </c>
      <c r="AZ85" s="79" t="n">
        <v>160</v>
      </c>
      <c r="BA85" s="79" t="s">
        <v>236</v>
      </c>
      <c r="BB85" s="79" t="n">
        <v>0</v>
      </c>
      <c r="BC85" s="79" t="n">
        <v>0</v>
      </c>
      <c r="BD85" s="79" t="n">
        <v>94240545</v>
      </c>
      <c r="BE85" s="79" t="s">
        <v>22</v>
      </c>
      <c r="BF85" s="80"/>
      <c r="BG85" s="80"/>
      <c r="BH85" s="80"/>
      <c r="BI85" s="80"/>
    </row>
    <row r="86" customFormat="false" ht="15.75" hidden="false" customHeight="false" outlineLevel="0" collapsed="false">
      <c r="A86" s="6" t="n">
        <v>94087361</v>
      </c>
      <c r="B86" s="6" t="s">
        <v>288</v>
      </c>
      <c r="C86" s="6" t="s">
        <v>301</v>
      </c>
      <c r="D86" s="2"/>
      <c r="E86" s="6" t="n">
        <v>480</v>
      </c>
      <c r="F86" s="6" t="n">
        <v>160</v>
      </c>
      <c r="G86" s="6" t="n">
        <v>160</v>
      </c>
      <c r="H86" s="6" t="n">
        <v>160</v>
      </c>
      <c r="I86" s="2"/>
      <c r="J86" s="2"/>
      <c r="K86" s="2"/>
      <c r="L86" s="2"/>
      <c r="M86" s="7"/>
      <c r="N86" s="6" t="n">
        <v>0</v>
      </c>
      <c r="O86" s="2"/>
      <c r="P86" s="2" t="n">
        <f aca="false">SUM(F86:M86) - (N86 + O86)</f>
        <v>480</v>
      </c>
      <c r="Q86" s="13" t="n">
        <f aca="false">E86 - P86</f>
        <v>0</v>
      </c>
      <c r="R86" s="6" t="s">
        <v>548</v>
      </c>
      <c r="S86" s="59" t="n">
        <v>39763</v>
      </c>
      <c r="T86" s="6" t="s">
        <v>247</v>
      </c>
      <c r="U86" s="6" t="s">
        <v>248</v>
      </c>
      <c r="V86" s="6" t="s">
        <v>256</v>
      </c>
      <c r="W86" s="6" t="n">
        <v>741971756</v>
      </c>
      <c r="X86" s="6" t="n">
        <v>60350</v>
      </c>
      <c r="Y86" s="6" t="s">
        <v>1204</v>
      </c>
      <c r="Z86" s="6" t="s">
        <v>1202</v>
      </c>
      <c r="AA86" s="6" t="n">
        <v>480</v>
      </c>
      <c r="AB86" s="2"/>
      <c r="AC86" s="2"/>
      <c r="AD86" s="2"/>
      <c r="AE86" s="2"/>
      <c r="AF86" s="6" t="n">
        <v>1</v>
      </c>
      <c r="AG86" s="6" t="s">
        <v>233</v>
      </c>
      <c r="AH86" s="6" t="s">
        <v>1202</v>
      </c>
      <c r="AI86" s="6" t="s">
        <v>235</v>
      </c>
      <c r="AJ86" s="6" t="n">
        <v>160</v>
      </c>
      <c r="AK86" s="6" t="s">
        <v>236</v>
      </c>
      <c r="AL86" s="6" t="n">
        <v>0</v>
      </c>
      <c r="AM86" s="6" t="n">
        <v>0</v>
      </c>
      <c r="AN86" s="6" t="n">
        <v>2</v>
      </c>
      <c r="AO86" s="6" t="s">
        <v>233</v>
      </c>
      <c r="AP86" s="6" t="s">
        <v>285</v>
      </c>
      <c r="AQ86" s="6" t="s">
        <v>235</v>
      </c>
      <c r="AR86" s="6" t="n">
        <v>160</v>
      </c>
      <c r="AS86" s="6" t="s">
        <v>236</v>
      </c>
      <c r="AT86" s="6" t="n">
        <v>0</v>
      </c>
      <c r="AU86" s="6" t="n">
        <v>0</v>
      </c>
      <c r="AV86" s="6" t="n">
        <v>3</v>
      </c>
      <c r="AW86" s="6" t="s">
        <v>233</v>
      </c>
      <c r="AX86" s="6" t="s">
        <v>237</v>
      </c>
      <c r="AY86" s="6" t="s">
        <v>235</v>
      </c>
      <c r="AZ86" s="6" t="n">
        <v>160</v>
      </c>
      <c r="BA86" s="6" t="s">
        <v>236</v>
      </c>
      <c r="BB86" s="6" t="n">
        <v>0</v>
      </c>
      <c r="BC86" s="6" t="n">
        <v>0</v>
      </c>
      <c r="BD86" s="6" t="n">
        <v>94087361</v>
      </c>
      <c r="BE86" s="6" t="s">
        <v>22</v>
      </c>
      <c r="BF86" s="2"/>
      <c r="BG86" s="2"/>
      <c r="BH86" s="2"/>
      <c r="BI86" s="2"/>
    </row>
    <row r="87" customFormat="false" ht="15.75" hidden="false" customHeight="false" outlineLevel="0" collapsed="false">
      <c r="A87" s="79" t="n">
        <v>94021044</v>
      </c>
      <c r="B87" s="79" t="s">
        <v>257</v>
      </c>
      <c r="C87" s="79" t="s">
        <v>313</v>
      </c>
      <c r="D87" s="80"/>
      <c r="E87" s="79" t="n">
        <v>456</v>
      </c>
      <c r="F87" s="79" t="n">
        <v>152</v>
      </c>
      <c r="G87" s="79" t="n">
        <v>152</v>
      </c>
      <c r="H87" s="79" t="n">
        <v>152</v>
      </c>
      <c r="I87" s="80"/>
      <c r="J87" s="80"/>
      <c r="K87" s="80"/>
      <c r="L87" s="80"/>
      <c r="M87" s="81"/>
      <c r="N87" s="79" t="n">
        <v>0</v>
      </c>
      <c r="O87" s="80"/>
      <c r="P87" s="80" t="n">
        <f aca="false">SUM(F87:M87) - (N87 + O87)</f>
        <v>456</v>
      </c>
      <c r="Q87" s="82" t="n">
        <f aca="false">E87 - P87</f>
        <v>0</v>
      </c>
      <c r="R87" s="79" t="s">
        <v>242</v>
      </c>
      <c r="S87" s="83" t="n">
        <v>40426</v>
      </c>
      <c r="T87" s="79" t="s">
        <v>253</v>
      </c>
      <c r="U87" s="79" t="s">
        <v>334</v>
      </c>
      <c r="V87" s="79" t="s">
        <v>915</v>
      </c>
      <c r="W87" s="79" t="n">
        <v>786569577</v>
      </c>
      <c r="X87" s="79" t="n">
        <v>51150</v>
      </c>
      <c r="Y87" s="79" t="s">
        <v>1369</v>
      </c>
      <c r="Z87" s="79" t="s">
        <v>1367</v>
      </c>
      <c r="AA87" s="79" t="n">
        <v>456</v>
      </c>
      <c r="AB87" s="79" t="s">
        <v>302</v>
      </c>
      <c r="AC87" s="79" t="n">
        <v>24</v>
      </c>
      <c r="AD87" s="80"/>
      <c r="AE87" s="80"/>
      <c r="AF87" s="79" t="n">
        <v>1</v>
      </c>
      <c r="AG87" s="79" t="s">
        <v>233</v>
      </c>
      <c r="AH87" s="79" t="s">
        <v>1367</v>
      </c>
      <c r="AI87" s="79" t="s">
        <v>235</v>
      </c>
      <c r="AJ87" s="79" t="n">
        <v>152</v>
      </c>
      <c r="AK87" s="79" t="s">
        <v>236</v>
      </c>
      <c r="AL87" s="79" t="n">
        <v>0</v>
      </c>
      <c r="AM87" s="79" t="n">
        <v>0</v>
      </c>
      <c r="AN87" s="79" t="n">
        <v>2</v>
      </c>
      <c r="AO87" s="79" t="s">
        <v>233</v>
      </c>
      <c r="AP87" s="79" t="s">
        <v>285</v>
      </c>
      <c r="AQ87" s="79" t="s">
        <v>235</v>
      </c>
      <c r="AR87" s="79" t="n">
        <v>152</v>
      </c>
      <c r="AS87" s="79" t="s">
        <v>236</v>
      </c>
      <c r="AT87" s="79" t="n">
        <v>0</v>
      </c>
      <c r="AU87" s="79" t="n">
        <v>0</v>
      </c>
      <c r="AV87" s="79" t="n">
        <v>3</v>
      </c>
      <c r="AW87" s="79" t="s">
        <v>233</v>
      </c>
      <c r="AX87" s="79" t="s">
        <v>237</v>
      </c>
      <c r="AY87" s="79" t="s">
        <v>235</v>
      </c>
      <c r="AZ87" s="79" t="n">
        <v>152</v>
      </c>
      <c r="BA87" s="79" t="s">
        <v>236</v>
      </c>
      <c r="BB87" s="79" t="n">
        <v>0</v>
      </c>
      <c r="BC87" s="79" t="n">
        <v>0</v>
      </c>
      <c r="BD87" s="79" t="n">
        <v>94021044</v>
      </c>
      <c r="BE87" s="79" t="s">
        <v>22</v>
      </c>
      <c r="BF87" s="80"/>
      <c r="BG87" s="80"/>
      <c r="BH87" s="80"/>
      <c r="BI87" s="80"/>
    </row>
    <row r="88" customFormat="false" ht="15.75" hidden="false" customHeight="false" outlineLevel="0" collapsed="false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7"/>
      <c r="N88" s="2"/>
      <c r="O88" s="2"/>
      <c r="P88" s="2" t="n">
        <f aca="false">SUM(F88:M88) - (N88 + O88)</f>
        <v>0</v>
      </c>
      <c r="Q88" s="13" t="n">
        <f aca="false">E88 - P88</f>
        <v>0</v>
      </c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</row>
    <row r="89" customFormat="false" ht="15.75" hidden="false" customHeight="false" outlineLevel="0" collapsed="false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1"/>
      <c r="N89" s="80"/>
      <c r="O89" s="80"/>
      <c r="P89" s="80" t="n">
        <f aca="false">SUM(F89:M89) - (N89 + O89)</f>
        <v>0</v>
      </c>
      <c r="Q89" s="82" t="n">
        <f aca="false">E89 - P89</f>
        <v>0</v>
      </c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</row>
    <row r="90" customFormat="false" ht="15.75" hidden="false" customHeight="false" outlineLevel="0" collapsed="false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7"/>
      <c r="N90" s="2"/>
      <c r="O90" s="2"/>
      <c r="P90" s="2" t="n">
        <f aca="false">SUM(F90:M90) - (N90 + O90)</f>
        <v>0</v>
      </c>
      <c r="Q90" s="13" t="n">
        <f aca="false">E90 - P90</f>
        <v>0</v>
      </c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</row>
    <row r="91" customFormat="false" ht="15.75" hidden="false" customHeight="false" outlineLevel="0" collapsed="false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1"/>
      <c r="N91" s="80"/>
      <c r="O91" s="80"/>
      <c r="P91" s="80" t="n">
        <f aca="false">SUM(F91:M91) - (N91 + O91)</f>
        <v>0</v>
      </c>
      <c r="Q91" s="82" t="n">
        <f aca="false">E91 - P91</f>
        <v>0</v>
      </c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</row>
    <row r="92" customFormat="false" ht="15.75" hidden="false" customHeight="false" outlineLevel="0" collapsed="false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7"/>
      <c r="N92" s="2"/>
      <c r="O92" s="2"/>
      <c r="P92" s="2" t="n">
        <f aca="false">SUM(F92:M92) - (N92 + O92)</f>
        <v>0</v>
      </c>
      <c r="Q92" s="13" t="n">
        <f aca="false">E92 - P92</f>
        <v>0</v>
      </c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</row>
    <row r="93" customFormat="false" ht="15.75" hidden="false" customHeight="false" outlineLevel="0" collapsed="false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1"/>
      <c r="N93" s="80"/>
      <c r="O93" s="80"/>
      <c r="P93" s="80" t="n">
        <f aca="false">SUM(F93:M93) - (N93 + O93)</f>
        <v>0</v>
      </c>
      <c r="Q93" s="82" t="n">
        <f aca="false">E93 - P93</f>
        <v>0</v>
      </c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</row>
    <row r="94" customFormat="false" ht="15.75" hidden="false" customHeight="false" outlineLevel="0" collapsed="false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7"/>
      <c r="N94" s="2"/>
      <c r="O94" s="2"/>
      <c r="P94" s="2" t="n">
        <f aca="false">SUM(F94:M94) - (N94 + O94)</f>
        <v>0</v>
      </c>
      <c r="Q94" s="13" t="n">
        <f aca="false">E94 - P94</f>
        <v>0</v>
      </c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</row>
    <row r="95" customFormat="false" ht="15.75" hidden="false" customHeight="false" outlineLevel="0" collapsed="false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1"/>
      <c r="N95" s="80"/>
      <c r="O95" s="80"/>
      <c r="P95" s="80" t="n">
        <f aca="false">SUM(F95:M95) - (N95 + O95)</f>
        <v>0</v>
      </c>
      <c r="Q95" s="82" t="n">
        <f aca="false">E95 - P95</f>
        <v>0</v>
      </c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</row>
    <row r="96" customFormat="false" ht="15.75" hidden="false" customHeight="false" outlineLevel="0" collapsed="false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7"/>
      <c r="N96" s="2"/>
      <c r="O96" s="2"/>
      <c r="P96" s="2" t="n">
        <f aca="false">SUM(F96:M96) - (N96 + O96)</f>
        <v>0</v>
      </c>
      <c r="Q96" s="13" t="n">
        <f aca="false">E96 - P96</f>
        <v>0</v>
      </c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</row>
    <row r="97" customFormat="false" ht="15.75" hidden="false" customHeight="false" outlineLevel="0" collapsed="false">
      <c r="A97" s="84"/>
      <c r="B97" s="85" t="s">
        <v>68</v>
      </c>
      <c r="C97" s="84" t="n">
        <f aca="false">COUNTA(A77:A96)</f>
        <v>11</v>
      </c>
      <c r="D97" s="84"/>
      <c r="E97" s="84" t="n">
        <f aca="false">SUM(E77:E96)</f>
        <v>5208</v>
      </c>
      <c r="F97" s="84" t="n">
        <f aca="false">SUM(F77:F96)</f>
        <v>1736</v>
      </c>
      <c r="G97" s="84" t="n">
        <f aca="false">SUM(G77:G96)</f>
        <v>1736</v>
      </c>
      <c r="H97" s="84" t="n">
        <f aca="false">SUM(H77:H96)</f>
        <v>1736</v>
      </c>
      <c r="I97" s="84" t="n">
        <f aca="false">SUM(I77:I96)</f>
        <v>0</v>
      </c>
      <c r="J97" s="84" t="n">
        <f aca="false">SUM(J77:J96)</f>
        <v>0</v>
      </c>
      <c r="K97" s="84" t="n">
        <f aca="false">SUM(K77:K96)</f>
        <v>0</v>
      </c>
      <c r="L97" s="84" t="n">
        <f aca="false">SUM(L77:L96)</f>
        <v>0</v>
      </c>
      <c r="M97" s="86" t="n">
        <f aca="false">SUM(M77:M96)</f>
        <v>0</v>
      </c>
      <c r="N97" s="84" t="n">
        <f aca="false">SUM(N77:N96)</f>
        <v>0</v>
      </c>
      <c r="O97" s="84" t="n">
        <f aca="false">SUM(O77:O96)</f>
        <v>0</v>
      </c>
      <c r="P97" s="84" t="n">
        <f aca="false">SUM(P77:P96)</f>
        <v>5208</v>
      </c>
      <c r="Q97" s="87" t="n">
        <f aca="false">SUM(Q77:Q96)</f>
        <v>0</v>
      </c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5" t="s">
        <v>1556</v>
      </c>
      <c r="BG97" s="84" t="n">
        <f aca="false">COUNTIF(R77:R96, "*F*")</f>
        <v>5</v>
      </c>
      <c r="BH97" s="85" t="s">
        <v>1557</v>
      </c>
      <c r="BI97" s="84" t="n">
        <f aca="false">SUMPRODUCT( ((NOT(ISERROR(SEARCH("h", LOWER(R77:R96)))) + (NOT(ISERROR(SEARCH("g", LOWER(R77:R96)))))) &gt; 0 ) * 1 )</f>
        <v>6</v>
      </c>
    </row>
    <row r="98" customFormat="false" ht="15.75" hidden="false" customHeight="false" outlineLevel="0" collapsed="false">
      <c r="M98" s="49"/>
      <c r="Q98" s="50"/>
      <c r="BF98" s="50"/>
      <c r="BG98" s="50"/>
      <c r="BH98" s="50"/>
      <c r="BI98" s="50"/>
    </row>
    <row r="99" customFormat="false" ht="15.75" hidden="false" customHeight="false" outlineLevel="0" collapsed="false">
      <c r="M99" s="49"/>
      <c r="Q99" s="50"/>
    </row>
    <row r="100" customFormat="false" ht="15.75" hidden="false" customHeight="false" outlineLevel="0" collapsed="false">
      <c r="A100" s="88"/>
      <c r="B100" s="88" t="s">
        <v>23</v>
      </c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9"/>
      <c r="N100" s="88"/>
      <c r="O100" s="88"/>
      <c r="P100" s="88"/>
      <c r="Q100" s="90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90"/>
      <c r="BG100" s="90"/>
      <c r="BH100" s="90"/>
      <c r="BI100" s="90"/>
    </row>
    <row r="101" customFormat="false" ht="15.75" hidden="false" customHeight="false" outlineLevel="0" collapsed="false">
      <c r="A101" s="91" t="n">
        <v>96131672</v>
      </c>
      <c r="B101" s="91" t="s">
        <v>308</v>
      </c>
      <c r="C101" s="91" t="s">
        <v>248</v>
      </c>
      <c r="D101" s="92"/>
      <c r="E101" s="91" t="n">
        <v>396</v>
      </c>
      <c r="F101" s="91" t="n">
        <v>132</v>
      </c>
      <c r="G101" s="91" t="n">
        <v>132</v>
      </c>
      <c r="H101" s="91" t="n">
        <v>132</v>
      </c>
      <c r="I101" s="92"/>
      <c r="J101" s="92"/>
      <c r="K101" s="92"/>
      <c r="L101" s="92"/>
      <c r="M101" s="93"/>
      <c r="N101" s="91" t="n">
        <v>0</v>
      </c>
      <c r="O101" s="92"/>
      <c r="P101" s="92" t="n">
        <f aca="false">SUM(F101:M101) - (N101 + O101)</f>
        <v>396</v>
      </c>
      <c r="Q101" s="94" t="n">
        <f aca="false">E101 - P101</f>
        <v>0</v>
      </c>
      <c r="R101" s="91" t="s">
        <v>553</v>
      </c>
      <c r="S101" s="95" t="n">
        <v>35517</v>
      </c>
      <c r="T101" s="91" t="s">
        <v>305</v>
      </c>
      <c r="U101" s="91" t="s">
        <v>325</v>
      </c>
      <c r="V101" s="91" t="s">
        <v>960</v>
      </c>
      <c r="W101" s="91" t="n">
        <v>779708173</v>
      </c>
      <c r="X101" s="91" t="n">
        <v>3410</v>
      </c>
      <c r="Y101" s="91" t="s">
        <v>961</v>
      </c>
      <c r="Z101" s="91" t="s">
        <v>959</v>
      </c>
      <c r="AA101" s="91" t="n">
        <v>396</v>
      </c>
      <c r="AB101" s="92"/>
      <c r="AC101" s="92"/>
      <c r="AD101" s="92"/>
      <c r="AE101" s="92"/>
      <c r="AF101" s="91" t="n">
        <v>1</v>
      </c>
      <c r="AG101" s="91" t="s">
        <v>233</v>
      </c>
      <c r="AH101" s="91" t="s">
        <v>959</v>
      </c>
      <c r="AI101" s="91" t="s">
        <v>235</v>
      </c>
      <c r="AJ101" s="91" t="n">
        <v>132</v>
      </c>
      <c r="AK101" s="91" t="s">
        <v>236</v>
      </c>
      <c r="AL101" s="91" t="n">
        <v>0</v>
      </c>
      <c r="AM101" s="91" t="n">
        <v>0</v>
      </c>
      <c r="AN101" s="91" t="n">
        <v>2</v>
      </c>
      <c r="AO101" s="91" t="s">
        <v>233</v>
      </c>
      <c r="AP101" s="91" t="s">
        <v>285</v>
      </c>
      <c r="AQ101" s="91" t="s">
        <v>235</v>
      </c>
      <c r="AR101" s="91" t="n">
        <v>132</v>
      </c>
      <c r="AS101" s="91" t="s">
        <v>236</v>
      </c>
      <c r="AT101" s="91" t="n">
        <v>0</v>
      </c>
      <c r="AU101" s="91" t="n">
        <v>0</v>
      </c>
      <c r="AV101" s="91" t="n">
        <v>3</v>
      </c>
      <c r="AW101" s="91" t="s">
        <v>233</v>
      </c>
      <c r="AX101" s="91" t="s">
        <v>237</v>
      </c>
      <c r="AY101" s="91" t="s">
        <v>235</v>
      </c>
      <c r="AZ101" s="91" t="n">
        <v>132</v>
      </c>
      <c r="BA101" s="91" t="s">
        <v>236</v>
      </c>
      <c r="BB101" s="91" t="n">
        <v>0</v>
      </c>
      <c r="BC101" s="91" t="n">
        <v>0</v>
      </c>
      <c r="BD101" s="91" t="n">
        <v>96131672</v>
      </c>
      <c r="BE101" s="91" t="s">
        <v>23</v>
      </c>
      <c r="BF101" s="92"/>
      <c r="BG101" s="92"/>
      <c r="BH101" s="92"/>
      <c r="BI101" s="92"/>
    </row>
    <row r="102" customFormat="false" ht="15.75" hidden="false" customHeight="false" outlineLevel="0" collapsed="false">
      <c r="A102" s="6" t="n">
        <v>94187489</v>
      </c>
      <c r="B102" s="6" t="s">
        <v>247</v>
      </c>
      <c r="C102" s="6" t="s">
        <v>325</v>
      </c>
      <c r="D102" s="2"/>
      <c r="E102" s="6" t="n">
        <v>396</v>
      </c>
      <c r="F102" s="6" t="n">
        <v>132</v>
      </c>
      <c r="G102" s="6" t="n">
        <v>132</v>
      </c>
      <c r="H102" s="6" t="n">
        <v>132</v>
      </c>
      <c r="I102" s="2"/>
      <c r="J102" s="2"/>
      <c r="K102" s="2"/>
      <c r="L102" s="2"/>
      <c r="M102" s="7"/>
      <c r="N102" s="6" t="n">
        <v>0</v>
      </c>
      <c r="O102" s="2"/>
      <c r="P102" s="2" t="n">
        <f aca="false">SUM(F102:M102) - (N102 + O102)</f>
        <v>396</v>
      </c>
      <c r="Q102" s="13" t="n">
        <f aca="false">E102 - P102</f>
        <v>0</v>
      </c>
      <c r="R102" s="6" t="s">
        <v>231</v>
      </c>
      <c r="S102" s="59" t="n">
        <v>29582</v>
      </c>
      <c r="T102" s="6" t="s">
        <v>253</v>
      </c>
      <c r="U102" s="6" t="s">
        <v>295</v>
      </c>
      <c r="V102" s="6" t="s">
        <v>845</v>
      </c>
      <c r="W102" s="6" t="n">
        <v>698537617</v>
      </c>
      <c r="X102" s="6" t="n">
        <v>97270</v>
      </c>
      <c r="Y102" s="6" t="s">
        <v>1122</v>
      </c>
      <c r="Z102" s="6" t="s">
        <v>1121</v>
      </c>
      <c r="AA102" s="6" t="n">
        <v>396</v>
      </c>
      <c r="AB102" s="2"/>
      <c r="AC102" s="2"/>
      <c r="AD102" s="2"/>
      <c r="AE102" s="2"/>
      <c r="AF102" s="6" t="n">
        <v>1</v>
      </c>
      <c r="AG102" s="6" t="s">
        <v>233</v>
      </c>
      <c r="AH102" s="6" t="s">
        <v>1121</v>
      </c>
      <c r="AI102" s="6" t="s">
        <v>235</v>
      </c>
      <c r="AJ102" s="6" t="n">
        <v>132</v>
      </c>
      <c r="AK102" s="6" t="s">
        <v>236</v>
      </c>
      <c r="AL102" s="6" t="n">
        <v>0</v>
      </c>
      <c r="AM102" s="6" t="n">
        <v>0</v>
      </c>
      <c r="AN102" s="6" t="n">
        <v>2</v>
      </c>
      <c r="AO102" s="6" t="s">
        <v>233</v>
      </c>
      <c r="AP102" s="6" t="s">
        <v>285</v>
      </c>
      <c r="AQ102" s="2"/>
      <c r="AR102" s="6" t="n">
        <v>132</v>
      </c>
      <c r="AS102" s="6" t="s">
        <v>364</v>
      </c>
      <c r="AT102" s="6" t="n">
        <v>0</v>
      </c>
      <c r="AU102" s="6" t="n">
        <v>0</v>
      </c>
      <c r="AV102" s="6" t="n">
        <v>3</v>
      </c>
      <c r="AW102" s="6" t="s">
        <v>233</v>
      </c>
      <c r="AX102" s="6" t="s">
        <v>237</v>
      </c>
      <c r="AY102" s="2"/>
      <c r="AZ102" s="6" t="n">
        <v>132</v>
      </c>
      <c r="BA102" s="6" t="s">
        <v>364</v>
      </c>
      <c r="BB102" s="6" t="n">
        <v>0</v>
      </c>
      <c r="BC102" s="6" t="n">
        <v>0</v>
      </c>
      <c r="BD102" s="6" t="n">
        <v>94187489</v>
      </c>
      <c r="BE102" s="6" t="s">
        <v>23</v>
      </c>
      <c r="BF102" s="2"/>
      <c r="BG102" s="2"/>
      <c r="BH102" s="2"/>
      <c r="BI102" s="2"/>
    </row>
    <row r="103" customFormat="false" ht="15.75" hidden="false" customHeight="false" outlineLevel="0" collapsed="false">
      <c r="A103" s="91" t="n">
        <v>94089474</v>
      </c>
      <c r="B103" s="91" t="s">
        <v>312</v>
      </c>
      <c r="C103" s="91" t="s">
        <v>276</v>
      </c>
      <c r="D103" s="92"/>
      <c r="E103" s="91" t="n">
        <v>396</v>
      </c>
      <c r="F103" s="91" t="n">
        <v>132</v>
      </c>
      <c r="G103" s="91" t="n">
        <v>132</v>
      </c>
      <c r="H103" s="91" t="n">
        <v>132</v>
      </c>
      <c r="I103" s="92"/>
      <c r="J103" s="92"/>
      <c r="K103" s="92"/>
      <c r="L103" s="92"/>
      <c r="M103" s="93"/>
      <c r="N103" s="91" t="n">
        <v>0</v>
      </c>
      <c r="O103" s="92"/>
      <c r="P103" s="92" t="n">
        <f aca="false">SUM(F103:M103) - (N103 + O103)</f>
        <v>396</v>
      </c>
      <c r="Q103" s="94" t="n">
        <f aca="false">E103 - P103</f>
        <v>0</v>
      </c>
      <c r="R103" s="91" t="s">
        <v>553</v>
      </c>
      <c r="S103" s="95" t="n">
        <v>36628</v>
      </c>
      <c r="T103" s="91" t="s">
        <v>305</v>
      </c>
      <c r="U103" s="91" t="s">
        <v>334</v>
      </c>
      <c r="V103" s="91" t="s">
        <v>540</v>
      </c>
      <c r="W103" s="91" t="n">
        <v>736985049</v>
      </c>
      <c r="X103" s="91" t="n">
        <v>49570</v>
      </c>
      <c r="Y103" s="91" t="s">
        <v>1197</v>
      </c>
      <c r="Z103" s="91" t="s">
        <v>1196</v>
      </c>
      <c r="AA103" s="91" t="n">
        <v>396</v>
      </c>
      <c r="AB103" s="92"/>
      <c r="AC103" s="92"/>
      <c r="AD103" s="92"/>
      <c r="AE103" s="92"/>
      <c r="AF103" s="91" t="n">
        <v>1</v>
      </c>
      <c r="AG103" s="91" t="s">
        <v>233</v>
      </c>
      <c r="AH103" s="91" t="s">
        <v>1196</v>
      </c>
      <c r="AI103" s="91" t="s">
        <v>235</v>
      </c>
      <c r="AJ103" s="91" t="n">
        <v>132</v>
      </c>
      <c r="AK103" s="91" t="s">
        <v>236</v>
      </c>
      <c r="AL103" s="91" t="n">
        <v>0</v>
      </c>
      <c r="AM103" s="91" t="n">
        <v>0</v>
      </c>
      <c r="AN103" s="91" t="n">
        <v>2</v>
      </c>
      <c r="AO103" s="91" t="s">
        <v>233</v>
      </c>
      <c r="AP103" s="91" t="s">
        <v>285</v>
      </c>
      <c r="AQ103" s="91" t="s">
        <v>418</v>
      </c>
      <c r="AR103" s="91" t="n">
        <v>132</v>
      </c>
      <c r="AS103" s="91" t="s">
        <v>419</v>
      </c>
      <c r="AT103" s="91" t="n">
        <v>0</v>
      </c>
      <c r="AU103" s="91" t="n">
        <v>0</v>
      </c>
      <c r="AV103" s="91" t="n">
        <v>3</v>
      </c>
      <c r="AW103" s="91" t="s">
        <v>233</v>
      </c>
      <c r="AX103" s="91" t="s">
        <v>237</v>
      </c>
      <c r="AY103" s="92"/>
      <c r="AZ103" s="91" t="n">
        <v>132</v>
      </c>
      <c r="BA103" s="91" t="s">
        <v>364</v>
      </c>
      <c r="BB103" s="91" t="n">
        <v>0</v>
      </c>
      <c r="BC103" s="91" t="n">
        <v>0</v>
      </c>
      <c r="BD103" s="91" t="n">
        <v>94089474</v>
      </c>
      <c r="BE103" s="91" t="s">
        <v>23</v>
      </c>
      <c r="BF103" s="92"/>
      <c r="BG103" s="92"/>
      <c r="BH103" s="92"/>
      <c r="BI103" s="92"/>
    </row>
    <row r="104" customFormat="false" ht="15.75" hidden="false" customHeight="false" outlineLevel="0" collapsed="false">
      <c r="A104" s="6" t="n">
        <v>94085133</v>
      </c>
      <c r="B104" s="6" t="s">
        <v>308</v>
      </c>
      <c r="C104" s="6" t="s">
        <v>325</v>
      </c>
      <c r="D104" s="2"/>
      <c r="E104" s="6" t="n">
        <v>396</v>
      </c>
      <c r="F104" s="6" t="n">
        <v>132</v>
      </c>
      <c r="G104" s="6" t="n">
        <v>132</v>
      </c>
      <c r="H104" s="6" t="n">
        <v>132</v>
      </c>
      <c r="I104" s="2"/>
      <c r="J104" s="2"/>
      <c r="K104" s="2"/>
      <c r="L104" s="2"/>
      <c r="M104" s="7"/>
      <c r="N104" s="6" t="n">
        <v>0</v>
      </c>
      <c r="O104" s="2"/>
      <c r="P104" s="2" t="n">
        <f aca="false">SUM(F104:M104) - (N104 + O104)</f>
        <v>396</v>
      </c>
      <c r="Q104" s="13" t="n">
        <f aca="false">E104 - P104</f>
        <v>0</v>
      </c>
      <c r="R104" s="6" t="s">
        <v>553</v>
      </c>
      <c r="S104" s="59" t="n">
        <v>38644</v>
      </c>
      <c r="T104" s="6" t="s">
        <v>257</v>
      </c>
      <c r="U104" s="6" t="s">
        <v>276</v>
      </c>
      <c r="V104" s="6" t="s">
        <v>770</v>
      </c>
      <c r="W104" s="6" t="n">
        <v>687427021</v>
      </c>
      <c r="X104" s="6" t="n">
        <v>61210</v>
      </c>
      <c r="Y104" s="6" t="s">
        <v>1212</v>
      </c>
      <c r="Z104" s="6" t="s">
        <v>1211</v>
      </c>
      <c r="AA104" s="6" t="n">
        <v>396</v>
      </c>
      <c r="AB104" s="2"/>
      <c r="AC104" s="2"/>
      <c r="AD104" s="2"/>
      <c r="AE104" s="2"/>
      <c r="AF104" s="6" t="n">
        <v>1</v>
      </c>
      <c r="AG104" s="6" t="s">
        <v>233</v>
      </c>
      <c r="AH104" s="6" t="s">
        <v>1211</v>
      </c>
      <c r="AI104" s="6" t="s">
        <v>235</v>
      </c>
      <c r="AJ104" s="6" t="n">
        <v>132</v>
      </c>
      <c r="AK104" s="6" t="s">
        <v>236</v>
      </c>
      <c r="AL104" s="6" t="n">
        <v>0</v>
      </c>
      <c r="AM104" s="6" t="n">
        <v>0</v>
      </c>
      <c r="AN104" s="6" t="n">
        <v>2</v>
      </c>
      <c r="AO104" s="6" t="s">
        <v>233</v>
      </c>
      <c r="AP104" s="6" t="s">
        <v>285</v>
      </c>
      <c r="AQ104" s="6" t="s">
        <v>235</v>
      </c>
      <c r="AR104" s="6" t="n">
        <v>132</v>
      </c>
      <c r="AS104" s="6" t="s">
        <v>236</v>
      </c>
      <c r="AT104" s="6" t="n">
        <v>0</v>
      </c>
      <c r="AU104" s="6" t="n">
        <v>0</v>
      </c>
      <c r="AV104" s="6" t="n">
        <v>3</v>
      </c>
      <c r="AW104" s="6" t="s">
        <v>233</v>
      </c>
      <c r="AX104" s="6" t="s">
        <v>237</v>
      </c>
      <c r="AY104" s="6" t="s">
        <v>235</v>
      </c>
      <c r="AZ104" s="6" t="n">
        <v>132</v>
      </c>
      <c r="BA104" s="6" t="s">
        <v>236</v>
      </c>
      <c r="BB104" s="6" t="n">
        <v>0</v>
      </c>
      <c r="BC104" s="6" t="n">
        <v>0</v>
      </c>
      <c r="BD104" s="6" t="n">
        <v>94085133</v>
      </c>
      <c r="BE104" s="6" t="s">
        <v>23</v>
      </c>
      <c r="BF104" s="2"/>
      <c r="BG104" s="2"/>
      <c r="BH104" s="2"/>
      <c r="BI104" s="2"/>
    </row>
    <row r="105" customFormat="false" ht="15.75" hidden="false" customHeight="false" outlineLevel="0" collapsed="false">
      <c r="A105" s="91" t="n">
        <v>94083431</v>
      </c>
      <c r="B105" s="91" t="s">
        <v>281</v>
      </c>
      <c r="C105" s="91" t="s">
        <v>270</v>
      </c>
      <c r="D105" s="92"/>
      <c r="E105" s="91" t="n">
        <v>396</v>
      </c>
      <c r="F105" s="91" t="n">
        <v>132</v>
      </c>
      <c r="G105" s="91" t="n">
        <v>132</v>
      </c>
      <c r="H105" s="91" t="n">
        <v>132</v>
      </c>
      <c r="I105" s="92"/>
      <c r="J105" s="92"/>
      <c r="K105" s="92"/>
      <c r="L105" s="92"/>
      <c r="M105" s="93"/>
      <c r="N105" s="91" t="n">
        <v>0</v>
      </c>
      <c r="O105" s="92"/>
      <c r="P105" s="92" t="n">
        <f aca="false">SUM(F105:M105) - (N105 + O105)</f>
        <v>396</v>
      </c>
      <c r="Q105" s="94" t="n">
        <f aca="false">E105 - P105</f>
        <v>0</v>
      </c>
      <c r="R105" s="91" t="s">
        <v>553</v>
      </c>
      <c r="S105" s="95" t="n">
        <v>31380</v>
      </c>
      <c r="T105" s="91" t="s">
        <v>300</v>
      </c>
      <c r="U105" s="91" t="s">
        <v>313</v>
      </c>
      <c r="V105" s="91" t="s">
        <v>1229</v>
      </c>
      <c r="W105" s="91" t="n">
        <v>667922843</v>
      </c>
      <c r="X105" s="91" t="n">
        <v>26150</v>
      </c>
      <c r="Y105" s="91" t="s">
        <v>1230</v>
      </c>
      <c r="Z105" s="91" t="s">
        <v>1228</v>
      </c>
      <c r="AA105" s="91" t="n">
        <v>396</v>
      </c>
      <c r="AB105" s="92"/>
      <c r="AC105" s="92"/>
      <c r="AD105" s="92"/>
      <c r="AE105" s="92"/>
      <c r="AF105" s="91" t="n">
        <v>1</v>
      </c>
      <c r="AG105" s="91" t="s">
        <v>233</v>
      </c>
      <c r="AH105" s="91" t="s">
        <v>1228</v>
      </c>
      <c r="AI105" s="91" t="s">
        <v>235</v>
      </c>
      <c r="AJ105" s="91" t="n">
        <v>132</v>
      </c>
      <c r="AK105" s="91" t="s">
        <v>236</v>
      </c>
      <c r="AL105" s="91" t="n">
        <v>0</v>
      </c>
      <c r="AM105" s="91" t="n">
        <v>0</v>
      </c>
      <c r="AN105" s="91" t="n">
        <v>2</v>
      </c>
      <c r="AO105" s="91" t="s">
        <v>233</v>
      </c>
      <c r="AP105" s="91" t="s">
        <v>285</v>
      </c>
      <c r="AQ105" s="92"/>
      <c r="AR105" s="91" t="n">
        <v>132</v>
      </c>
      <c r="AS105" s="91" t="s">
        <v>364</v>
      </c>
      <c r="AT105" s="91" t="n">
        <v>0</v>
      </c>
      <c r="AU105" s="91" t="n">
        <v>0</v>
      </c>
      <c r="AV105" s="91" t="n">
        <v>3</v>
      </c>
      <c r="AW105" s="91" t="s">
        <v>233</v>
      </c>
      <c r="AX105" s="91" t="s">
        <v>237</v>
      </c>
      <c r="AY105" s="92"/>
      <c r="AZ105" s="91" t="n">
        <v>132</v>
      </c>
      <c r="BA105" s="91" t="s">
        <v>364</v>
      </c>
      <c r="BB105" s="91" t="n">
        <v>0</v>
      </c>
      <c r="BC105" s="91" t="n">
        <v>0</v>
      </c>
      <c r="BD105" s="91" t="n">
        <v>94083431</v>
      </c>
      <c r="BE105" s="91" t="s">
        <v>23</v>
      </c>
      <c r="BF105" s="92"/>
      <c r="BG105" s="92"/>
      <c r="BH105" s="92"/>
      <c r="BI105" s="92"/>
    </row>
    <row r="106" customFormat="false" ht="15.75" hidden="false" customHeight="false" outlineLevel="0" collapsed="false">
      <c r="A106" s="6" t="n">
        <v>94056628</v>
      </c>
      <c r="B106" s="6" t="s">
        <v>300</v>
      </c>
      <c r="C106" s="6" t="s">
        <v>313</v>
      </c>
      <c r="D106" s="2"/>
      <c r="E106" s="6" t="n">
        <v>396</v>
      </c>
      <c r="F106" s="6" t="n">
        <v>132</v>
      </c>
      <c r="G106" s="6" t="n">
        <v>132</v>
      </c>
      <c r="H106" s="6" t="n">
        <v>132</v>
      </c>
      <c r="I106" s="2"/>
      <c r="J106" s="2"/>
      <c r="K106" s="2"/>
      <c r="L106" s="2"/>
      <c r="M106" s="7"/>
      <c r="N106" s="6" t="n">
        <v>0</v>
      </c>
      <c r="O106" s="2"/>
      <c r="P106" s="2" t="n">
        <f aca="false">SUM(F106:M106) - (N106 + O106)</f>
        <v>396</v>
      </c>
      <c r="Q106" s="13" t="n">
        <f aca="false">E106 - P106</f>
        <v>0</v>
      </c>
      <c r="R106" s="6" t="s">
        <v>242</v>
      </c>
      <c r="S106" s="59" t="n">
        <v>39533</v>
      </c>
      <c r="T106" s="6" t="s">
        <v>294</v>
      </c>
      <c r="U106" s="6" t="s">
        <v>258</v>
      </c>
      <c r="V106" s="6" t="s">
        <v>879</v>
      </c>
      <c r="W106" s="6" t="n">
        <v>601420888</v>
      </c>
      <c r="X106" s="6" t="n">
        <v>27260</v>
      </c>
      <c r="Y106" s="6" t="s">
        <v>1248</v>
      </c>
      <c r="Z106" s="6" t="s">
        <v>1247</v>
      </c>
      <c r="AA106" s="6" t="n">
        <v>396</v>
      </c>
      <c r="AB106" s="2"/>
      <c r="AC106" s="2"/>
      <c r="AD106" s="2"/>
      <c r="AE106" s="2"/>
      <c r="AF106" s="6" t="n">
        <v>1</v>
      </c>
      <c r="AG106" s="6" t="s">
        <v>233</v>
      </c>
      <c r="AH106" s="6" t="s">
        <v>1247</v>
      </c>
      <c r="AI106" s="6" t="s">
        <v>235</v>
      </c>
      <c r="AJ106" s="6" t="n">
        <v>132</v>
      </c>
      <c r="AK106" s="6" t="s">
        <v>236</v>
      </c>
      <c r="AL106" s="6" t="n">
        <v>0</v>
      </c>
      <c r="AM106" s="6" t="n">
        <v>0</v>
      </c>
      <c r="AN106" s="6" t="n">
        <v>2</v>
      </c>
      <c r="AO106" s="6" t="s">
        <v>233</v>
      </c>
      <c r="AP106" s="6" t="s">
        <v>285</v>
      </c>
      <c r="AQ106" s="6" t="s">
        <v>235</v>
      </c>
      <c r="AR106" s="6" t="n">
        <v>132</v>
      </c>
      <c r="AS106" s="6" t="s">
        <v>236</v>
      </c>
      <c r="AT106" s="6" t="n">
        <v>0</v>
      </c>
      <c r="AU106" s="6" t="n">
        <v>0</v>
      </c>
      <c r="AV106" s="6" t="n">
        <v>3</v>
      </c>
      <c r="AW106" s="6" t="s">
        <v>233</v>
      </c>
      <c r="AX106" s="6" t="s">
        <v>237</v>
      </c>
      <c r="AY106" s="6" t="s">
        <v>235</v>
      </c>
      <c r="AZ106" s="6" t="n">
        <v>132</v>
      </c>
      <c r="BA106" s="6" t="s">
        <v>236</v>
      </c>
      <c r="BB106" s="6" t="n">
        <v>0</v>
      </c>
      <c r="BC106" s="6" t="n">
        <v>0</v>
      </c>
      <c r="BD106" s="6" t="n">
        <v>94056628</v>
      </c>
      <c r="BE106" s="6" t="s">
        <v>23</v>
      </c>
      <c r="BF106" s="2"/>
      <c r="BG106" s="2"/>
      <c r="BH106" s="2"/>
      <c r="BI106" s="2"/>
    </row>
    <row r="107" customFormat="false" ht="15.75" hidden="false" customHeight="false" outlineLevel="0" collapsed="false">
      <c r="A107" s="91" t="n">
        <v>94042753</v>
      </c>
      <c r="B107" s="91" t="s">
        <v>294</v>
      </c>
      <c r="C107" s="91" t="s">
        <v>248</v>
      </c>
      <c r="D107" s="92"/>
      <c r="E107" s="91" t="n">
        <v>396</v>
      </c>
      <c r="F107" s="91" t="n">
        <v>132</v>
      </c>
      <c r="G107" s="91" t="n">
        <v>132</v>
      </c>
      <c r="H107" s="91" t="n">
        <v>132</v>
      </c>
      <c r="I107" s="92"/>
      <c r="J107" s="92"/>
      <c r="K107" s="92"/>
      <c r="L107" s="92"/>
      <c r="M107" s="93"/>
      <c r="N107" s="91" t="n">
        <v>0</v>
      </c>
      <c r="O107" s="92"/>
      <c r="P107" s="92" t="n">
        <f aca="false">SUM(F107:M107) - (N107 + O107)</f>
        <v>396</v>
      </c>
      <c r="Q107" s="94" t="n">
        <f aca="false">E107 - P107</f>
        <v>0</v>
      </c>
      <c r="R107" s="91" t="s">
        <v>231</v>
      </c>
      <c r="S107" s="95" t="n">
        <v>33282</v>
      </c>
      <c r="T107" s="91" t="s">
        <v>229</v>
      </c>
      <c r="U107" s="91" t="s">
        <v>295</v>
      </c>
      <c r="V107" s="91" t="s">
        <v>653</v>
      </c>
      <c r="W107" s="91" t="n">
        <v>739989248</v>
      </c>
      <c r="X107" s="91" t="n">
        <v>37140</v>
      </c>
      <c r="Y107" s="91" t="s">
        <v>1261</v>
      </c>
      <c r="Z107" s="91" t="s">
        <v>1260</v>
      </c>
      <c r="AA107" s="91" t="n">
        <v>396</v>
      </c>
      <c r="AB107" s="92"/>
      <c r="AC107" s="92"/>
      <c r="AD107" s="92"/>
      <c r="AE107" s="92"/>
      <c r="AF107" s="91" t="n">
        <v>1</v>
      </c>
      <c r="AG107" s="91" t="s">
        <v>233</v>
      </c>
      <c r="AH107" s="91" t="s">
        <v>1260</v>
      </c>
      <c r="AI107" s="91" t="s">
        <v>235</v>
      </c>
      <c r="AJ107" s="91" t="n">
        <v>132</v>
      </c>
      <c r="AK107" s="91" t="s">
        <v>236</v>
      </c>
      <c r="AL107" s="91" t="n">
        <v>0</v>
      </c>
      <c r="AM107" s="91" t="n">
        <v>0</v>
      </c>
      <c r="AN107" s="91" t="n">
        <v>2</v>
      </c>
      <c r="AO107" s="91" t="s">
        <v>233</v>
      </c>
      <c r="AP107" s="91" t="s">
        <v>285</v>
      </c>
      <c r="AQ107" s="92"/>
      <c r="AR107" s="91" t="n">
        <v>132</v>
      </c>
      <c r="AS107" s="91" t="s">
        <v>364</v>
      </c>
      <c r="AT107" s="91" t="n">
        <v>0</v>
      </c>
      <c r="AU107" s="91" t="n">
        <v>0</v>
      </c>
      <c r="AV107" s="91" t="n">
        <v>3</v>
      </c>
      <c r="AW107" s="91" t="s">
        <v>233</v>
      </c>
      <c r="AX107" s="91" t="s">
        <v>237</v>
      </c>
      <c r="AY107" s="92"/>
      <c r="AZ107" s="91" t="n">
        <v>132</v>
      </c>
      <c r="BA107" s="91" t="s">
        <v>364</v>
      </c>
      <c r="BB107" s="91" t="n">
        <v>0</v>
      </c>
      <c r="BC107" s="91" t="n">
        <v>0</v>
      </c>
      <c r="BD107" s="91" t="n">
        <v>94042752</v>
      </c>
      <c r="BE107" s="91" t="s">
        <v>23</v>
      </c>
      <c r="BF107" s="92"/>
      <c r="BG107" s="92"/>
      <c r="BH107" s="92"/>
      <c r="BI107" s="92"/>
    </row>
    <row r="108" customFormat="false" ht="15.75" hidden="false" customHeight="false" outlineLevel="0" collapsed="false">
      <c r="A108" s="6" t="n">
        <v>94042752</v>
      </c>
      <c r="B108" s="6" t="s">
        <v>229</v>
      </c>
      <c r="C108" s="6" t="s">
        <v>258</v>
      </c>
      <c r="D108" s="2"/>
      <c r="E108" s="6" t="n">
        <v>396</v>
      </c>
      <c r="F108" s="6" t="n">
        <v>132</v>
      </c>
      <c r="G108" s="6" t="n">
        <v>132</v>
      </c>
      <c r="H108" s="6" t="n">
        <v>132</v>
      </c>
      <c r="I108" s="2"/>
      <c r="J108" s="2"/>
      <c r="K108" s="2"/>
      <c r="L108" s="2"/>
      <c r="M108" s="7"/>
      <c r="N108" s="6" t="n">
        <v>0</v>
      </c>
      <c r="O108" s="2"/>
      <c r="P108" s="2" t="n">
        <f aca="false">SUM(F108:M108) - (N108 + O108)</f>
        <v>396</v>
      </c>
      <c r="Q108" s="13" t="n">
        <f aca="false">E108 - P108</f>
        <v>0</v>
      </c>
      <c r="R108" s="6" t="s">
        <v>242</v>
      </c>
      <c r="S108" s="59" t="n">
        <v>30884</v>
      </c>
      <c r="T108" s="6" t="s">
        <v>229</v>
      </c>
      <c r="U108" s="6" t="s">
        <v>295</v>
      </c>
      <c r="V108" s="6" t="s">
        <v>653</v>
      </c>
      <c r="W108" s="6" t="n">
        <v>710547839</v>
      </c>
      <c r="X108" s="6" t="n">
        <v>51110</v>
      </c>
      <c r="Y108" s="6" t="s">
        <v>1262</v>
      </c>
      <c r="Z108" s="6" t="s">
        <v>1260</v>
      </c>
      <c r="AA108" s="6" t="n">
        <v>396</v>
      </c>
      <c r="AB108" s="2"/>
      <c r="AC108" s="2"/>
      <c r="AD108" s="2"/>
      <c r="AE108" s="2"/>
      <c r="AF108" s="6" t="n">
        <v>1</v>
      </c>
      <c r="AG108" s="6" t="s">
        <v>233</v>
      </c>
      <c r="AH108" s="6" t="s">
        <v>1260</v>
      </c>
      <c r="AI108" s="6" t="s">
        <v>235</v>
      </c>
      <c r="AJ108" s="6" t="n">
        <v>132</v>
      </c>
      <c r="AK108" s="6" t="s">
        <v>236</v>
      </c>
      <c r="AL108" s="6" t="n">
        <v>0</v>
      </c>
      <c r="AM108" s="6" t="n">
        <v>0</v>
      </c>
      <c r="AN108" s="6" t="n">
        <v>2</v>
      </c>
      <c r="AO108" s="6" t="s">
        <v>233</v>
      </c>
      <c r="AP108" s="6" t="s">
        <v>285</v>
      </c>
      <c r="AQ108" s="2"/>
      <c r="AR108" s="6" t="n">
        <v>132</v>
      </c>
      <c r="AS108" s="6" t="s">
        <v>364</v>
      </c>
      <c r="AT108" s="6" t="n">
        <v>0</v>
      </c>
      <c r="AU108" s="6" t="n">
        <v>0</v>
      </c>
      <c r="AV108" s="6" t="n">
        <v>3</v>
      </c>
      <c r="AW108" s="6" t="s">
        <v>233</v>
      </c>
      <c r="AX108" s="6" t="s">
        <v>237</v>
      </c>
      <c r="AY108" s="2"/>
      <c r="AZ108" s="6" t="n">
        <v>132</v>
      </c>
      <c r="BA108" s="6" t="s">
        <v>364</v>
      </c>
      <c r="BB108" s="6" t="n">
        <v>0</v>
      </c>
      <c r="BC108" s="6" t="n">
        <v>0</v>
      </c>
      <c r="BD108" s="6" t="n">
        <v>94042752</v>
      </c>
      <c r="BE108" s="6" t="s">
        <v>23</v>
      </c>
      <c r="BF108" s="2"/>
      <c r="BG108" s="2"/>
      <c r="BH108" s="2"/>
      <c r="BI108" s="2"/>
    </row>
    <row r="109" customFormat="false" ht="15.75" hidden="false" customHeight="false" outlineLevel="0" collapsed="false">
      <c r="A109" s="91" t="n">
        <v>94019783</v>
      </c>
      <c r="B109" s="91" t="s">
        <v>305</v>
      </c>
      <c r="C109" s="91" t="s">
        <v>313</v>
      </c>
      <c r="D109" s="92"/>
      <c r="E109" s="91" t="n">
        <v>396</v>
      </c>
      <c r="F109" s="91" t="n">
        <v>132</v>
      </c>
      <c r="G109" s="91" t="n">
        <v>132</v>
      </c>
      <c r="H109" s="91" t="n">
        <v>132</v>
      </c>
      <c r="I109" s="92"/>
      <c r="J109" s="92"/>
      <c r="K109" s="92"/>
      <c r="L109" s="92"/>
      <c r="M109" s="93"/>
      <c r="N109" s="91" t="n">
        <v>0</v>
      </c>
      <c r="O109" s="92"/>
      <c r="P109" s="92" t="n">
        <f aca="false">SUM(F109:M109) - (N109 + O109)</f>
        <v>396</v>
      </c>
      <c r="Q109" s="94" t="n">
        <f aca="false">E109 - P109</f>
        <v>0</v>
      </c>
      <c r="R109" s="91" t="s">
        <v>548</v>
      </c>
      <c r="S109" s="95" t="n">
        <v>29559</v>
      </c>
      <c r="T109" s="91" t="s">
        <v>288</v>
      </c>
      <c r="U109" s="91" t="s">
        <v>325</v>
      </c>
      <c r="V109" s="91" t="s">
        <v>1365</v>
      </c>
      <c r="W109" s="91" t="n">
        <v>775174710</v>
      </c>
      <c r="X109" s="91" t="n">
        <v>46130</v>
      </c>
      <c r="Y109" s="91" t="s">
        <v>1444</v>
      </c>
      <c r="Z109" s="91" t="s">
        <v>1443</v>
      </c>
      <c r="AA109" s="91" t="n">
        <v>396</v>
      </c>
      <c r="AB109" s="92"/>
      <c r="AC109" s="92"/>
      <c r="AD109" s="92"/>
      <c r="AE109" s="92"/>
      <c r="AF109" s="91" t="n">
        <v>1</v>
      </c>
      <c r="AG109" s="91" t="s">
        <v>233</v>
      </c>
      <c r="AH109" s="91" t="s">
        <v>1443</v>
      </c>
      <c r="AI109" s="91" t="s">
        <v>235</v>
      </c>
      <c r="AJ109" s="91" t="n">
        <v>132</v>
      </c>
      <c r="AK109" s="91" t="s">
        <v>236</v>
      </c>
      <c r="AL109" s="91" t="n">
        <v>0</v>
      </c>
      <c r="AM109" s="91" t="n">
        <v>0</v>
      </c>
      <c r="AN109" s="91" t="n">
        <v>2</v>
      </c>
      <c r="AO109" s="91" t="s">
        <v>233</v>
      </c>
      <c r="AP109" s="91" t="s">
        <v>285</v>
      </c>
      <c r="AQ109" s="91" t="s">
        <v>235</v>
      </c>
      <c r="AR109" s="91" t="n">
        <v>132</v>
      </c>
      <c r="AS109" s="91" t="s">
        <v>236</v>
      </c>
      <c r="AT109" s="91" t="n">
        <v>0</v>
      </c>
      <c r="AU109" s="91" t="n">
        <v>0</v>
      </c>
      <c r="AV109" s="91" t="n">
        <v>3</v>
      </c>
      <c r="AW109" s="91" t="s">
        <v>233</v>
      </c>
      <c r="AX109" s="91" t="s">
        <v>237</v>
      </c>
      <c r="AY109" s="91" t="s">
        <v>235</v>
      </c>
      <c r="AZ109" s="91" t="n">
        <v>132</v>
      </c>
      <c r="BA109" s="91" t="s">
        <v>236</v>
      </c>
      <c r="BB109" s="91" t="n">
        <v>0</v>
      </c>
      <c r="BC109" s="91" t="n">
        <v>0</v>
      </c>
      <c r="BD109" s="91" t="n">
        <v>94019783</v>
      </c>
      <c r="BE109" s="91" t="s">
        <v>23</v>
      </c>
      <c r="BF109" s="92"/>
      <c r="BG109" s="92"/>
      <c r="BH109" s="92"/>
      <c r="BI109" s="92"/>
    </row>
    <row r="110" customFormat="false" ht="15.75" hidden="false" customHeight="false" outlineLevel="0" collapsed="false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7"/>
      <c r="N110" s="2"/>
      <c r="O110" s="2"/>
      <c r="P110" s="2" t="n">
        <f aca="false">SUM(F110:M110) - (N110 + O110)</f>
        <v>0</v>
      </c>
      <c r="Q110" s="13" t="n">
        <f aca="false">E110 - P110</f>
        <v>0</v>
      </c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</row>
    <row r="111" customFormat="false" ht="15.75" hidden="false" customHeight="false" outlineLevel="0" collapsed="false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3"/>
      <c r="N111" s="92"/>
      <c r="O111" s="92"/>
      <c r="P111" s="92" t="n">
        <f aca="false">SUM(F111:M111) - (N111 + O111)</f>
        <v>0</v>
      </c>
      <c r="Q111" s="94" t="n">
        <f aca="false">E111 - P111</f>
        <v>0</v>
      </c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2"/>
      <c r="BH111" s="92"/>
      <c r="BI111" s="92"/>
    </row>
    <row r="112" customFormat="false" ht="15.75" hidden="false" customHeight="false" outlineLevel="0" collapsed="false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7"/>
      <c r="N112" s="2"/>
      <c r="O112" s="2"/>
      <c r="P112" s="2" t="n">
        <f aca="false">SUM(F112:M112) - (N112 + O112)</f>
        <v>0</v>
      </c>
      <c r="Q112" s="13" t="n">
        <f aca="false">E112 - P112</f>
        <v>0</v>
      </c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</row>
    <row r="113" customFormat="false" ht="15.75" hidden="false" customHeight="false" outlineLevel="0" collapsed="false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3"/>
      <c r="N113" s="92"/>
      <c r="O113" s="92"/>
      <c r="P113" s="92" t="n">
        <f aca="false">SUM(F113:M113) - (N113 + O113)</f>
        <v>0</v>
      </c>
      <c r="Q113" s="94" t="n">
        <f aca="false">E113 - P113</f>
        <v>0</v>
      </c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G113" s="92"/>
      <c r="BH113" s="92"/>
      <c r="BI113" s="92"/>
    </row>
    <row r="114" customFormat="false" ht="15.75" hidden="false" customHeight="false" outlineLevel="0" collapsed="false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7"/>
      <c r="N114" s="2"/>
      <c r="O114" s="2"/>
      <c r="P114" s="2" t="n">
        <f aca="false">SUM(F114:M114) - (N114 + O114)</f>
        <v>0</v>
      </c>
      <c r="Q114" s="13" t="n">
        <f aca="false">E114 - P114</f>
        <v>0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</row>
    <row r="115" customFormat="false" ht="15.75" hidden="false" customHeight="false" outlineLevel="0" collapsed="false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3"/>
      <c r="N115" s="92"/>
      <c r="O115" s="92"/>
      <c r="P115" s="92" t="n">
        <f aca="false">SUM(F115:M115) - (N115 + O115)</f>
        <v>0</v>
      </c>
      <c r="Q115" s="94" t="n">
        <f aca="false">E115 - P115</f>
        <v>0</v>
      </c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  <c r="BH115" s="92"/>
      <c r="BI115" s="92"/>
    </row>
    <row r="116" customFormat="false" ht="15.75" hidden="false" customHeight="false" outlineLevel="0" collapsed="false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7"/>
      <c r="N116" s="2"/>
      <c r="O116" s="2"/>
      <c r="P116" s="2" t="n">
        <f aca="false">SUM(F116:M116) - (N116 + O116)</f>
        <v>0</v>
      </c>
      <c r="Q116" s="13" t="n">
        <f aca="false">E116 - P116</f>
        <v>0</v>
      </c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</row>
    <row r="117" customFormat="false" ht="15.75" hidden="false" customHeight="false" outlineLevel="0" collapsed="false">
      <c r="A117" s="96"/>
      <c r="B117" s="97" t="s">
        <v>68</v>
      </c>
      <c r="C117" s="96" t="n">
        <f aca="false">COUNTA(A101:A116)</f>
        <v>9</v>
      </c>
      <c r="D117" s="96"/>
      <c r="E117" s="96" t="n">
        <f aca="false">SUM(E101:E116)</f>
        <v>3564</v>
      </c>
      <c r="F117" s="96" t="n">
        <f aca="false">SUM(F101:F116)</f>
        <v>1188</v>
      </c>
      <c r="G117" s="96" t="n">
        <f aca="false">SUM(G101:G116)</f>
        <v>1188</v>
      </c>
      <c r="H117" s="96" t="n">
        <f aca="false">SUM(H101:H116)</f>
        <v>1188</v>
      </c>
      <c r="I117" s="96" t="n">
        <f aca="false">SUM(I101:I116)</f>
        <v>0</v>
      </c>
      <c r="J117" s="96" t="n">
        <f aca="false">SUM(J101:J116)</f>
        <v>0</v>
      </c>
      <c r="K117" s="96" t="n">
        <f aca="false">SUM(K101:K116)</f>
        <v>0</v>
      </c>
      <c r="L117" s="96" t="n">
        <f aca="false">SUM(L101:L116)</f>
        <v>0</v>
      </c>
      <c r="M117" s="98" t="n">
        <f aca="false">SUM(M101:M116)</f>
        <v>0</v>
      </c>
      <c r="N117" s="96" t="n">
        <f aca="false">SUM(N101:N116)</f>
        <v>0</v>
      </c>
      <c r="O117" s="96" t="n">
        <f aca="false">SUM(O101:O116)</f>
        <v>0</v>
      </c>
      <c r="P117" s="96" t="n">
        <f aca="false">SUM(P101:P116)</f>
        <v>3564</v>
      </c>
      <c r="Q117" s="99" t="n">
        <f aca="false">SUM(Q101:Q116)</f>
        <v>0</v>
      </c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96"/>
      <c r="AQ117" s="96"/>
      <c r="AR117" s="96"/>
      <c r="AS117" s="96"/>
      <c r="AT117" s="96"/>
      <c r="AU117" s="96"/>
      <c r="AV117" s="96"/>
      <c r="AW117" s="96"/>
      <c r="AX117" s="96"/>
      <c r="AY117" s="96"/>
      <c r="AZ117" s="96"/>
      <c r="BA117" s="96"/>
      <c r="BB117" s="96"/>
      <c r="BC117" s="96"/>
      <c r="BD117" s="96"/>
      <c r="BE117" s="96"/>
      <c r="BF117" s="97" t="s">
        <v>1556</v>
      </c>
      <c r="BG117" s="96" t="n">
        <f aca="false">COUNTIF(R101:R116, "*F*")</f>
        <v>6</v>
      </c>
      <c r="BH117" s="97" t="s">
        <v>1557</v>
      </c>
      <c r="BI117" s="96" t="n">
        <f aca="false">SUMPRODUCT( ((NOT(ISERROR(SEARCH("h", LOWER(R101:R116)))) + (NOT(ISERROR(SEARCH("g", LOWER(R101:R116)))))) &gt; 0 ) * 1 )</f>
        <v>3</v>
      </c>
    </row>
    <row r="118" customFormat="false" ht="15.75" hidden="false" customHeight="false" outlineLevel="0" collapsed="false">
      <c r="M118" s="49"/>
      <c r="Q118" s="50"/>
      <c r="BF118" s="50"/>
      <c r="BG118" s="50"/>
      <c r="BH118" s="50"/>
      <c r="BI118" s="50"/>
    </row>
    <row r="119" customFormat="false" ht="15.75" hidden="false" customHeight="false" outlineLevel="0" collapsed="false">
      <c r="M119" s="49"/>
      <c r="Q119" s="50"/>
    </row>
    <row r="120" customFormat="false" ht="15.75" hidden="false" customHeight="false" outlineLevel="0" collapsed="false">
      <c r="A120" s="100"/>
      <c r="B120" s="100" t="s">
        <v>24</v>
      </c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1"/>
      <c r="N120" s="100"/>
      <c r="O120" s="100"/>
      <c r="P120" s="100"/>
      <c r="Q120" s="102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  <c r="AV120" s="100"/>
      <c r="AW120" s="100"/>
      <c r="AX120" s="100"/>
      <c r="AY120" s="100"/>
      <c r="AZ120" s="100"/>
      <c r="BA120" s="100"/>
      <c r="BB120" s="100"/>
      <c r="BC120" s="100"/>
      <c r="BD120" s="100"/>
      <c r="BE120" s="100"/>
      <c r="BF120" s="100"/>
      <c r="BG120" s="100"/>
      <c r="BH120" s="100"/>
      <c r="BI120" s="100"/>
    </row>
    <row r="121" customFormat="false" ht="15.75" hidden="false" customHeight="false" outlineLevel="0" collapsed="false">
      <c r="A121" s="103" t="n">
        <v>101017446</v>
      </c>
      <c r="B121" s="103" t="s">
        <v>294</v>
      </c>
      <c r="C121" s="103" t="s">
        <v>264</v>
      </c>
      <c r="D121" s="104"/>
      <c r="E121" s="103" t="n">
        <v>360</v>
      </c>
      <c r="F121" s="103" t="n">
        <v>120</v>
      </c>
      <c r="G121" s="103" t="n">
        <v>120</v>
      </c>
      <c r="H121" s="103" t="n">
        <v>120</v>
      </c>
      <c r="I121" s="104"/>
      <c r="J121" s="104"/>
      <c r="K121" s="104"/>
      <c r="L121" s="104"/>
      <c r="M121" s="105"/>
      <c r="N121" s="103" t="n">
        <v>0</v>
      </c>
      <c r="O121" s="104"/>
      <c r="P121" s="104" t="n">
        <f aca="false">SUM(F121:M121) - (N121 + O121)</f>
        <v>360</v>
      </c>
      <c r="Q121" s="106" t="n">
        <f aca="false">E121 - P121</f>
        <v>0</v>
      </c>
      <c r="R121" s="103" t="s">
        <v>242</v>
      </c>
      <c r="S121" s="107" t="n">
        <v>42716</v>
      </c>
      <c r="T121" s="103" t="s">
        <v>247</v>
      </c>
      <c r="U121" s="103" t="s">
        <v>248</v>
      </c>
      <c r="V121" s="103" t="s">
        <v>256</v>
      </c>
      <c r="W121" s="103" t="n">
        <v>679519100</v>
      </c>
      <c r="X121" s="103" t="n">
        <v>4250</v>
      </c>
      <c r="Y121" s="103" t="s">
        <v>428</v>
      </c>
      <c r="Z121" s="103" t="s">
        <v>427</v>
      </c>
      <c r="AA121" s="103" t="n">
        <v>360</v>
      </c>
      <c r="AB121" s="104"/>
      <c r="AC121" s="104"/>
      <c r="AD121" s="104"/>
      <c r="AE121" s="104"/>
      <c r="AF121" s="103" t="n">
        <v>1</v>
      </c>
      <c r="AG121" s="103" t="s">
        <v>233</v>
      </c>
      <c r="AH121" s="103" t="s">
        <v>429</v>
      </c>
      <c r="AI121" s="103" t="s">
        <v>235</v>
      </c>
      <c r="AJ121" s="103" t="n">
        <v>120</v>
      </c>
      <c r="AK121" s="103" t="s">
        <v>236</v>
      </c>
      <c r="AL121" s="103" t="n">
        <v>0</v>
      </c>
      <c r="AM121" s="103" t="n">
        <v>0</v>
      </c>
      <c r="AN121" s="103" t="n">
        <v>2</v>
      </c>
      <c r="AO121" s="103" t="s">
        <v>233</v>
      </c>
      <c r="AP121" s="103" t="s">
        <v>285</v>
      </c>
      <c r="AQ121" s="103" t="s">
        <v>235</v>
      </c>
      <c r="AR121" s="103" t="n">
        <v>120</v>
      </c>
      <c r="AS121" s="103" t="s">
        <v>236</v>
      </c>
      <c r="AT121" s="103" t="n">
        <v>0</v>
      </c>
      <c r="AU121" s="103" t="n">
        <v>0</v>
      </c>
      <c r="AV121" s="103" t="n">
        <v>3</v>
      </c>
      <c r="AW121" s="103" t="s">
        <v>233</v>
      </c>
      <c r="AX121" s="103" t="s">
        <v>237</v>
      </c>
      <c r="AY121" s="103" t="s">
        <v>235</v>
      </c>
      <c r="AZ121" s="103" t="n">
        <v>120</v>
      </c>
      <c r="BA121" s="103" t="s">
        <v>236</v>
      </c>
      <c r="BB121" s="103" t="n">
        <v>0</v>
      </c>
      <c r="BC121" s="103" t="n">
        <v>0</v>
      </c>
      <c r="BD121" s="103" t="n">
        <v>101017446</v>
      </c>
      <c r="BE121" s="103" t="s">
        <v>24</v>
      </c>
      <c r="BF121" s="104"/>
      <c r="BG121" s="104"/>
      <c r="BH121" s="104"/>
      <c r="BI121" s="104"/>
    </row>
    <row r="122" customFormat="false" ht="15.75" hidden="false" customHeight="false" outlineLevel="0" collapsed="false">
      <c r="A122" s="6" t="n">
        <v>100093404</v>
      </c>
      <c r="B122" s="6" t="s">
        <v>281</v>
      </c>
      <c r="C122" s="6" t="s">
        <v>248</v>
      </c>
      <c r="D122" s="2"/>
      <c r="E122" s="6" t="n">
        <v>360</v>
      </c>
      <c r="F122" s="6" t="n">
        <v>120</v>
      </c>
      <c r="G122" s="6" t="n">
        <v>120</v>
      </c>
      <c r="H122" s="6" t="n">
        <v>120</v>
      </c>
      <c r="I122" s="2"/>
      <c r="J122" s="2"/>
      <c r="K122" s="2"/>
      <c r="L122" s="2"/>
      <c r="M122" s="7"/>
      <c r="N122" s="6" t="n">
        <v>0</v>
      </c>
      <c r="O122" s="2"/>
      <c r="P122" s="2" t="n">
        <f aca="false">SUM(F122:M122) - (N122 + O122)</f>
        <v>360</v>
      </c>
      <c r="Q122" s="13" t="n">
        <f aca="false">E122 - P122</f>
        <v>0</v>
      </c>
      <c r="R122" s="6" t="s">
        <v>242</v>
      </c>
      <c r="S122" s="59" t="n">
        <v>42717</v>
      </c>
      <c r="T122" s="6" t="s">
        <v>281</v>
      </c>
      <c r="U122" s="6" t="s">
        <v>334</v>
      </c>
      <c r="V122" s="6" t="s">
        <v>479</v>
      </c>
      <c r="W122" s="6" t="n">
        <v>736502936</v>
      </c>
      <c r="X122" s="6" t="n">
        <v>44290</v>
      </c>
      <c r="Y122" s="6" t="s">
        <v>480</v>
      </c>
      <c r="Z122" s="6" t="s">
        <v>478</v>
      </c>
      <c r="AA122" s="6" t="n">
        <v>360</v>
      </c>
      <c r="AB122" s="2"/>
      <c r="AC122" s="2"/>
      <c r="AD122" s="2"/>
      <c r="AE122" s="2"/>
      <c r="AF122" s="6" t="n">
        <v>1</v>
      </c>
      <c r="AG122" s="6" t="s">
        <v>233</v>
      </c>
      <c r="AH122" s="6" t="s">
        <v>481</v>
      </c>
      <c r="AI122" s="6" t="s">
        <v>235</v>
      </c>
      <c r="AJ122" s="6" t="n">
        <v>120</v>
      </c>
      <c r="AK122" s="6" t="s">
        <v>236</v>
      </c>
      <c r="AL122" s="6" t="n">
        <v>0</v>
      </c>
      <c r="AM122" s="6" t="n">
        <v>0</v>
      </c>
      <c r="AN122" s="6" t="n">
        <v>2</v>
      </c>
      <c r="AO122" s="6" t="s">
        <v>233</v>
      </c>
      <c r="AP122" s="6" t="s">
        <v>285</v>
      </c>
      <c r="AQ122" s="6" t="s">
        <v>235</v>
      </c>
      <c r="AR122" s="6" t="n">
        <v>120</v>
      </c>
      <c r="AS122" s="6" t="s">
        <v>236</v>
      </c>
      <c r="AT122" s="6" t="n">
        <v>0</v>
      </c>
      <c r="AU122" s="6" t="n">
        <v>0</v>
      </c>
      <c r="AV122" s="6" t="n">
        <v>3</v>
      </c>
      <c r="AW122" s="6" t="s">
        <v>233</v>
      </c>
      <c r="AX122" s="6" t="s">
        <v>237</v>
      </c>
      <c r="AY122" s="6" t="s">
        <v>235</v>
      </c>
      <c r="AZ122" s="6" t="n">
        <v>120</v>
      </c>
      <c r="BA122" s="6" t="s">
        <v>236</v>
      </c>
      <c r="BB122" s="6" t="n">
        <v>0</v>
      </c>
      <c r="BC122" s="6" t="n">
        <v>0</v>
      </c>
      <c r="BD122" s="6" t="n">
        <v>100093404</v>
      </c>
      <c r="BE122" s="6" t="s">
        <v>24</v>
      </c>
      <c r="BF122" s="2"/>
      <c r="BG122" s="2"/>
      <c r="BH122" s="2"/>
      <c r="BI122" s="2"/>
    </row>
    <row r="123" customFormat="false" ht="15.75" hidden="false" customHeight="false" outlineLevel="0" collapsed="false">
      <c r="A123" s="103" t="n">
        <v>99225133</v>
      </c>
      <c r="B123" s="103" t="s">
        <v>294</v>
      </c>
      <c r="C123" s="103" t="s">
        <v>289</v>
      </c>
      <c r="D123" s="104"/>
      <c r="E123" s="103" t="n">
        <v>360</v>
      </c>
      <c r="F123" s="103" t="n">
        <v>120</v>
      </c>
      <c r="G123" s="103" t="n">
        <v>120</v>
      </c>
      <c r="H123" s="103" t="n">
        <v>120</v>
      </c>
      <c r="I123" s="104"/>
      <c r="J123" s="104"/>
      <c r="K123" s="104"/>
      <c r="L123" s="104"/>
      <c r="M123" s="105"/>
      <c r="N123" s="103" t="n">
        <v>0</v>
      </c>
      <c r="O123" s="104"/>
      <c r="P123" s="104" t="n">
        <f aca="false">SUM(F123:M123) - (N123 + O123)</f>
        <v>360</v>
      </c>
      <c r="Q123" s="106" t="n">
        <f aca="false">E123 - P123</f>
        <v>0</v>
      </c>
      <c r="R123" s="103" t="s">
        <v>553</v>
      </c>
      <c r="S123" s="107" t="n">
        <v>42257</v>
      </c>
      <c r="T123" s="103" t="s">
        <v>240</v>
      </c>
      <c r="U123" s="103" t="s">
        <v>264</v>
      </c>
      <c r="V123" s="103" t="s">
        <v>360</v>
      </c>
      <c r="W123" s="103" t="n">
        <v>764649175</v>
      </c>
      <c r="X123" s="103" t="n">
        <v>80260</v>
      </c>
      <c r="Y123" s="103" t="s">
        <v>561</v>
      </c>
      <c r="Z123" s="103" t="s">
        <v>560</v>
      </c>
      <c r="AA123" s="103" t="n">
        <v>360</v>
      </c>
      <c r="AB123" s="104"/>
      <c r="AC123" s="104"/>
      <c r="AD123" s="104"/>
      <c r="AE123" s="104"/>
      <c r="AF123" s="103" t="n">
        <v>1</v>
      </c>
      <c r="AG123" s="103" t="s">
        <v>233</v>
      </c>
      <c r="AH123" s="103" t="s">
        <v>562</v>
      </c>
      <c r="AI123" s="103" t="s">
        <v>235</v>
      </c>
      <c r="AJ123" s="103" t="n">
        <v>120</v>
      </c>
      <c r="AK123" s="103" t="s">
        <v>236</v>
      </c>
      <c r="AL123" s="103" t="n">
        <v>0</v>
      </c>
      <c r="AM123" s="103" t="n">
        <v>0</v>
      </c>
      <c r="AN123" s="103" t="n">
        <v>2</v>
      </c>
      <c r="AO123" s="103" t="s">
        <v>233</v>
      </c>
      <c r="AP123" s="103" t="s">
        <v>285</v>
      </c>
      <c r="AQ123" s="103" t="s">
        <v>235</v>
      </c>
      <c r="AR123" s="103" t="n">
        <v>120</v>
      </c>
      <c r="AS123" s="103" t="s">
        <v>236</v>
      </c>
      <c r="AT123" s="103" t="n">
        <v>0</v>
      </c>
      <c r="AU123" s="103" t="n">
        <v>0</v>
      </c>
      <c r="AV123" s="103" t="n">
        <v>3</v>
      </c>
      <c r="AW123" s="103" t="s">
        <v>233</v>
      </c>
      <c r="AX123" s="103" t="s">
        <v>237</v>
      </c>
      <c r="AY123" s="103" t="s">
        <v>235</v>
      </c>
      <c r="AZ123" s="103" t="n">
        <v>120</v>
      </c>
      <c r="BA123" s="103" t="s">
        <v>236</v>
      </c>
      <c r="BB123" s="103" t="n">
        <v>0</v>
      </c>
      <c r="BC123" s="103" t="n">
        <v>0</v>
      </c>
      <c r="BD123" s="103" t="n">
        <v>99225133</v>
      </c>
      <c r="BE123" s="103" t="s">
        <v>24</v>
      </c>
      <c r="BF123" s="104"/>
      <c r="BG123" s="104"/>
      <c r="BH123" s="104"/>
      <c r="BI123" s="104"/>
    </row>
    <row r="124" customFormat="false" ht="15.75" hidden="false" customHeight="false" outlineLevel="0" collapsed="false">
      <c r="A124" s="6" t="n">
        <v>97919756</v>
      </c>
      <c r="B124" s="6" t="s">
        <v>288</v>
      </c>
      <c r="C124" s="6" t="s">
        <v>321</v>
      </c>
      <c r="D124" s="2"/>
      <c r="E124" s="6" t="n">
        <v>360</v>
      </c>
      <c r="F124" s="6" t="n">
        <v>120</v>
      </c>
      <c r="G124" s="6" t="n">
        <v>120</v>
      </c>
      <c r="H124" s="6" t="n">
        <v>120</v>
      </c>
      <c r="I124" s="2"/>
      <c r="J124" s="2"/>
      <c r="K124" s="2"/>
      <c r="L124" s="2"/>
      <c r="M124" s="7"/>
      <c r="N124" s="6" t="n">
        <v>0</v>
      </c>
      <c r="O124" s="2"/>
      <c r="P124" s="2" t="n">
        <f aca="false">SUM(F124:M124) - (N124 + O124)</f>
        <v>360</v>
      </c>
      <c r="Q124" s="13" t="n">
        <f aca="false">E124 - P124</f>
        <v>0</v>
      </c>
      <c r="R124" s="6" t="s">
        <v>553</v>
      </c>
      <c r="S124" s="59" t="n">
        <v>41933</v>
      </c>
      <c r="T124" s="6" t="s">
        <v>229</v>
      </c>
      <c r="U124" s="6" t="s">
        <v>295</v>
      </c>
      <c r="V124" s="6" t="s">
        <v>653</v>
      </c>
      <c r="W124" s="6" t="n">
        <v>688104518</v>
      </c>
      <c r="X124" s="6" t="n">
        <v>31810</v>
      </c>
      <c r="Y124" s="6" t="s">
        <v>654</v>
      </c>
      <c r="Z124" s="6" t="s">
        <v>652</v>
      </c>
      <c r="AA124" s="6" t="n">
        <v>360</v>
      </c>
      <c r="AB124" s="2"/>
      <c r="AC124" s="2"/>
      <c r="AD124" s="2"/>
      <c r="AE124" s="2"/>
      <c r="AF124" s="6" t="n">
        <v>1</v>
      </c>
      <c r="AG124" s="6" t="s">
        <v>233</v>
      </c>
      <c r="AH124" s="6" t="s">
        <v>655</v>
      </c>
      <c r="AI124" s="6" t="s">
        <v>235</v>
      </c>
      <c r="AJ124" s="6" t="n">
        <v>120</v>
      </c>
      <c r="AK124" s="6" t="s">
        <v>236</v>
      </c>
      <c r="AL124" s="6" t="n">
        <v>0</v>
      </c>
      <c r="AM124" s="6" t="n">
        <v>0</v>
      </c>
      <c r="AN124" s="6" t="n">
        <v>2</v>
      </c>
      <c r="AO124" s="6" t="s">
        <v>233</v>
      </c>
      <c r="AP124" s="6" t="s">
        <v>285</v>
      </c>
      <c r="AQ124" s="6" t="s">
        <v>235</v>
      </c>
      <c r="AR124" s="6" t="n">
        <v>120</v>
      </c>
      <c r="AS124" s="6" t="s">
        <v>236</v>
      </c>
      <c r="AT124" s="6" t="n">
        <v>0</v>
      </c>
      <c r="AU124" s="6" t="n">
        <v>0</v>
      </c>
      <c r="AV124" s="6" t="n">
        <v>3</v>
      </c>
      <c r="AW124" s="6" t="s">
        <v>233</v>
      </c>
      <c r="AX124" s="6" t="s">
        <v>237</v>
      </c>
      <c r="AY124" s="6" t="s">
        <v>235</v>
      </c>
      <c r="AZ124" s="6" t="n">
        <v>120</v>
      </c>
      <c r="BA124" s="6" t="s">
        <v>236</v>
      </c>
      <c r="BB124" s="6" t="n">
        <v>0</v>
      </c>
      <c r="BC124" s="6" t="n">
        <v>0</v>
      </c>
      <c r="BD124" s="6" t="n">
        <v>97919756</v>
      </c>
      <c r="BE124" s="6" t="s">
        <v>24</v>
      </c>
      <c r="BF124" s="2"/>
      <c r="BG124" s="2"/>
      <c r="BH124" s="2"/>
      <c r="BI124" s="2"/>
    </row>
    <row r="125" customFormat="false" ht="15.75" hidden="false" customHeight="false" outlineLevel="0" collapsed="false">
      <c r="A125" s="103" t="n">
        <v>97513529</v>
      </c>
      <c r="B125" s="103" t="s">
        <v>320</v>
      </c>
      <c r="C125" s="103" t="s">
        <v>264</v>
      </c>
      <c r="D125" s="104"/>
      <c r="E125" s="103" t="n">
        <v>360</v>
      </c>
      <c r="F125" s="103" t="n">
        <v>120</v>
      </c>
      <c r="G125" s="103" t="n">
        <v>120</v>
      </c>
      <c r="H125" s="103" t="n">
        <v>120</v>
      </c>
      <c r="I125" s="104"/>
      <c r="J125" s="104"/>
      <c r="K125" s="104"/>
      <c r="L125" s="104"/>
      <c r="M125" s="105"/>
      <c r="N125" s="103" t="n">
        <v>0</v>
      </c>
      <c r="O125" s="104"/>
      <c r="P125" s="104" t="n">
        <f aca="false">SUM(F125:M125) - (N125 + O125)</f>
        <v>360</v>
      </c>
      <c r="Q125" s="106" t="n">
        <f aca="false">E125 - P125</f>
        <v>0</v>
      </c>
      <c r="R125" s="103" t="s">
        <v>242</v>
      </c>
      <c r="S125" s="107" t="n">
        <v>42571</v>
      </c>
      <c r="T125" s="103" t="s">
        <v>269</v>
      </c>
      <c r="U125" s="103" t="s">
        <v>230</v>
      </c>
      <c r="V125" s="103" t="s">
        <v>679</v>
      </c>
      <c r="W125" s="103" t="n">
        <v>660851705</v>
      </c>
      <c r="X125" s="103" t="n">
        <v>65400</v>
      </c>
      <c r="Y125" s="103" t="s">
        <v>680</v>
      </c>
      <c r="Z125" s="103" t="s">
        <v>678</v>
      </c>
      <c r="AA125" s="103" t="n">
        <v>360</v>
      </c>
      <c r="AB125" s="104"/>
      <c r="AC125" s="104"/>
      <c r="AD125" s="104"/>
      <c r="AE125" s="104"/>
      <c r="AF125" s="103" t="n">
        <v>1</v>
      </c>
      <c r="AG125" s="103" t="s">
        <v>233</v>
      </c>
      <c r="AH125" s="103" t="s">
        <v>681</v>
      </c>
      <c r="AI125" s="103" t="s">
        <v>235</v>
      </c>
      <c r="AJ125" s="103" t="n">
        <v>120</v>
      </c>
      <c r="AK125" s="103" t="s">
        <v>236</v>
      </c>
      <c r="AL125" s="103" t="n">
        <v>0</v>
      </c>
      <c r="AM125" s="103" t="n">
        <v>0</v>
      </c>
      <c r="AN125" s="103" t="n">
        <v>2</v>
      </c>
      <c r="AO125" s="103" t="s">
        <v>233</v>
      </c>
      <c r="AP125" s="103" t="s">
        <v>285</v>
      </c>
      <c r="AQ125" s="103" t="s">
        <v>235</v>
      </c>
      <c r="AR125" s="103" t="n">
        <v>120</v>
      </c>
      <c r="AS125" s="103" t="s">
        <v>236</v>
      </c>
      <c r="AT125" s="103" t="n">
        <v>0</v>
      </c>
      <c r="AU125" s="103" t="n">
        <v>0</v>
      </c>
      <c r="AV125" s="103" t="n">
        <v>3</v>
      </c>
      <c r="AW125" s="103" t="s">
        <v>233</v>
      </c>
      <c r="AX125" s="103" t="s">
        <v>237</v>
      </c>
      <c r="AY125" s="103" t="s">
        <v>235</v>
      </c>
      <c r="AZ125" s="103" t="n">
        <v>120</v>
      </c>
      <c r="BA125" s="103" t="s">
        <v>236</v>
      </c>
      <c r="BB125" s="103" t="n">
        <v>0</v>
      </c>
      <c r="BC125" s="103" t="n">
        <v>0</v>
      </c>
      <c r="BD125" s="103" t="n">
        <v>97513529</v>
      </c>
      <c r="BE125" s="103" t="s">
        <v>24</v>
      </c>
      <c r="BF125" s="104"/>
      <c r="BG125" s="104"/>
      <c r="BH125" s="104"/>
      <c r="BI125" s="104"/>
    </row>
    <row r="126" customFormat="false" ht="15.75" hidden="false" customHeight="false" outlineLevel="0" collapsed="false">
      <c r="A126" s="6" t="n">
        <v>96744219</v>
      </c>
      <c r="B126" s="6" t="s">
        <v>308</v>
      </c>
      <c r="C126" s="6" t="s">
        <v>241</v>
      </c>
      <c r="D126" s="2"/>
      <c r="E126" s="6" t="n">
        <v>360</v>
      </c>
      <c r="F126" s="6" t="n">
        <v>120</v>
      </c>
      <c r="G126" s="6" t="n">
        <v>120</v>
      </c>
      <c r="H126" s="6" t="n">
        <v>120</v>
      </c>
      <c r="I126" s="2"/>
      <c r="J126" s="2"/>
      <c r="K126" s="2"/>
      <c r="L126" s="2"/>
      <c r="M126" s="7"/>
      <c r="N126" s="6" t="n">
        <v>0</v>
      </c>
      <c r="O126" s="2"/>
      <c r="P126" s="2" t="n">
        <f aca="false">SUM(F126:M126) - (N126 + O126)</f>
        <v>360</v>
      </c>
      <c r="Q126" s="13" t="n">
        <f aca="false">E126 - P126</f>
        <v>0</v>
      </c>
      <c r="R126" s="6" t="s">
        <v>231</v>
      </c>
      <c r="S126" s="59" t="n">
        <v>42650</v>
      </c>
      <c r="T126" s="6" t="s">
        <v>263</v>
      </c>
      <c r="U126" s="6" t="s">
        <v>325</v>
      </c>
      <c r="V126" s="6" t="s">
        <v>672</v>
      </c>
      <c r="W126" s="6" t="n">
        <v>619688715</v>
      </c>
      <c r="X126" s="6" t="n">
        <v>62123</v>
      </c>
      <c r="Y126" s="6" t="s">
        <v>739</v>
      </c>
      <c r="Z126" s="6" t="s">
        <v>738</v>
      </c>
      <c r="AA126" s="6" t="n">
        <v>360</v>
      </c>
      <c r="AB126" s="2"/>
      <c r="AC126" s="2"/>
      <c r="AD126" s="2"/>
      <c r="AE126" s="2"/>
      <c r="AF126" s="6" t="n">
        <v>1</v>
      </c>
      <c r="AG126" s="6" t="s">
        <v>233</v>
      </c>
      <c r="AH126" s="6" t="s">
        <v>740</v>
      </c>
      <c r="AI126" s="6" t="s">
        <v>235</v>
      </c>
      <c r="AJ126" s="6" t="n">
        <v>120</v>
      </c>
      <c r="AK126" s="6" t="s">
        <v>236</v>
      </c>
      <c r="AL126" s="6" t="n">
        <v>0</v>
      </c>
      <c r="AM126" s="6" t="n">
        <v>0</v>
      </c>
      <c r="AN126" s="6" t="n">
        <v>2</v>
      </c>
      <c r="AO126" s="6" t="s">
        <v>233</v>
      </c>
      <c r="AP126" s="6" t="s">
        <v>285</v>
      </c>
      <c r="AQ126" s="6" t="s">
        <v>418</v>
      </c>
      <c r="AR126" s="6" t="n">
        <v>120</v>
      </c>
      <c r="AS126" s="6" t="s">
        <v>419</v>
      </c>
      <c r="AT126" s="6" t="n">
        <v>0</v>
      </c>
      <c r="AU126" s="6" t="n">
        <v>0</v>
      </c>
      <c r="AV126" s="6" t="n">
        <v>3</v>
      </c>
      <c r="AW126" s="6" t="s">
        <v>233</v>
      </c>
      <c r="AX126" s="6" t="s">
        <v>237</v>
      </c>
      <c r="AY126" s="6" t="s">
        <v>420</v>
      </c>
      <c r="AZ126" s="6" t="n">
        <v>120</v>
      </c>
      <c r="BA126" s="6" t="s">
        <v>419</v>
      </c>
      <c r="BB126" s="6" t="n">
        <v>0</v>
      </c>
      <c r="BC126" s="6" t="n">
        <v>0</v>
      </c>
      <c r="BD126" s="6" t="n">
        <v>96744219</v>
      </c>
      <c r="BE126" s="6" t="s">
        <v>24</v>
      </c>
      <c r="BF126" s="2"/>
      <c r="BG126" s="2"/>
      <c r="BH126" s="2"/>
      <c r="BI126" s="2"/>
    </row>
    <row r="127" customFormat="false" ht="15.75" hidden="false" customHeight="false" outlineLevel="0" collapsed="false">
      <c r="A127" s="103" t="n">
        <v>96710166</v>
      </c>
      <c r="B127" s="103" t="s">
        <v>312</v>
      </c>
      <c r="C127" s="103" t="s">
        <v>248</v>
      </c>
      <c r="D127" s="104"/>
      <c r="E127" s="103" t="n">
        <v>360</v>
      </c>
      <c r="F127" s="103" t="n">
        <v>120</v>
      </c>
      <c r="G127" s="103" t="n">
        <v>120</v>
      </c>
      <c r="H127" s="103" t="n">
        <v>120</v>
      </c>
      <c r="I127" s="104"/>
      <c r="J127" s="104"/>
      <c r="K127" s="104"/>
      <c r="L127" s="104"/>
      <c r="M127" s="105"/>
      <c r="N127" s="103" t="n">
        <v>0</v>
      </c>
      <c r="O127" s="104"/>
      <c r="P127" s="104" t="n">
        <f aca="false">SUM(F127:M127) - (N127 + O127)</f>
        <v>360</v>
      </c>
      <c r="Q127" s="106" t="n">
        <f aca="false">E127 - P127</f>
        <v>0</v>
      </c>
      <c r="R127" s="103" t="s">
        <v>242</v>
      </c>
      <c r="S127" s="107" t="n">
        <v>42157</v>
      </c>
      <c r="T127" s="103" t="s">
        <v>229</v>
      </c>
      <c r="U127" s="103" t="s">
        <v>334</v>
      </c>
      <c r="V127" s="103" t="s">
        <v>742</v>
      </c>
      <c r="W127" s="103" t="n">
        <v>741674015</v>
      </c>
      <c r="X127" s="103" t="n">
        <v>77630</v>
      </c>
      <c r="Y127" s="103" t="s">
        <v>743</v>
      </c>
      <c r="Z127" s="103" t="s">
        <v>741</v>
      </c>
      <c r="AA127" s="103" t="n">
        <v>360</v>
      </c>
      <c r="AB127" s="104"/>
      <c r="AC127" s="104"/>
      <c r="AD127" s="104"/>
      <c r="AE127" s="104"/>
      <c r="AF127" s="103" t="n">
        <v>1</v>
      </c>
      <c r="AG127" s="103" t="s">
        <v>233</v>
      </c>
      <c r="AH127" s="103" t="s">
        <v>744</v>
      </c>
      <c r="AI127" s="103" t="s">
        <v>235</v>
      </c>
      <c r="AJ127" s="103" t="n">
        <v>120</v>
      </c>
      <c r="AK127" s="103" t="s">
        <v>236</v>
      </c>
      <c r="AL127" s="103" t="n">
        <v>0</v>
      </c>
      <c r="AM127" s="103" t="n">
        <v>0</v>
      </c>
      <c r="AN127" s="103" t="n">
        <v>2</v>
      </c>
      <c r="AO127" s="103" t="s">
        <v>233</v>
      </c>
      <c r="AP127" s="103" t="s">
        <v>285</v>
      </c>
      <c r="AQ127" s="103" t="s">
        <v>235</v>
      </c>
      <c r="AR127" s="103" t="n">
        <v>120</v>
      </c>
      <c r="AS127" s="103" t="s">
        <v>236</v>
      </c>
      <c r="AT127" s="103" t="n">
        <v>0</v>
      </c>
      <c r="AU127" s="103" t="n">
        <v>0</v>
      </c>
      <c r="AV127" s="103" t="n">
        <v>3</v>
      </c>
      <c r="AW127" s="103" t="s">
        <v>233</v>
      </c>
      <c r="AX127" s="103" t="s">
        <v>237</v>
      </c>
      <c r="AY127" s="103" t="s">
        <v>235</v>
      </c>
      <c r="AZ127" s="103" t="n">
        <v>120</v>
      </c>
      <c r="BA127" s="103" t="s">
        <v>236</v>
      </c>
      <c r="BB127" s="103" t="n">
        <v>0</v>
      </c>
      <c r="BC127" s="103" t="n">
        <v>0</v>
      </c>
      <c r="BD127" s="103" t="n">
        <v>96710166</v>
      </c>
      <c r="BE127" s="103" t="s">
        <v>24</v>
      </c>
      <c r="BF127" s="104"/>
      <c r="BG127" s="104"/>
      <c r="BH127" s="104"/>
      <c r="BI127" s="104"/>
    </row>
    <row r="128" customFormat="false" ht="15.75" hidden="false" customHeight="false" outlineLevel="0" collapsed="false">
      <c r="A128" s="6" t="n">
        <v>96649050</v>
      </c>
      <c r="B128" s="6" t="s">
        <v>229</v>
      </c>
      <c r="C128" s="6" t="s">
        <v>264</v>
      </c>
      <c r="D128" s="2"/>
      <c r="E128" s="6" t="n">
        <v>360</v>
      </c>
      <c r="F128" s="6" t="n">
        <v>120</v>
      </c>
      <c r="G128" s="6" t="n">
        <v>120</v>
      </c>
      <c r="H128" s="6" t="n">
        <v>120</v>
      </c>
      <c r="I128" s="2"/>
      <c r="J128" s="2"/>
      <c r="K128" s="2"/>
      <c r="L128" s="2"/>
      <c r="M128" s="7"/>
      <c r="N128" s="6" t="n">
        <v>0</v>
      </c>
      <c r="O128" s="2"/>
      <c r="P128" s="2" t="n">
        <f aca="false">SUM(F128:M128) - (N128 + O128)</f>
        <v>360</v>
      </c>
      <c r="Q128" s="13" t="n">
        <f aca="false">E128 - P128</f>
        <v>0</v>
      </c>
      <c r="R128" s="6" t="s">
        <v>242</v>
      </c>
      <c r="S128" s="59" t="n">
        <v>42256</v>
      </c>
      <c r="T128" s="6" t="s">
        <v>312</v>
      </c>
      <c r="U128" s="6" t="s">
        <v>241</v>
      </c>
      <c r="V128" s="6" t="s">
        <v>547</v>
      </c>
      <c r="W128" s="6" t="n">
        <v>778367262</v>
      </c>
      <c r="X128" s="6" t="n">
        <v>46090</v>
      </c>
      <c r="Y128" s="6" t="s">
        <v>750</v>
      </c>
      <c r="Z128" s="6" t="s">
        <v>749</v>
      </c>
      <c r="AA128" s="6" t="n">
        <v>360</v>
      </c>
      <c r="AB128" s="2"/>
      <c r="AC128" s="2"/>
      <c r="AD128" s="2"/>
      <c r="AE128" s="2"/>
      <c r="AF128" s="6" t="n">
        <v>1</v>
      </c>
      <c r="AG128" s="6" t="s">
        <v>233</v>
      </c>
      <c r="AH128" s="6" t="s">
        <v>751</v>
      </c>
      <c r="AI128" s="6" t="s">
        <v>235</v>
      </c>
      <c r="AJ128" s="6" t="n">
        <v>120</v>
      </c>
      <c r="AK128" s="6" t="s">
        <v>236</v>
      </c>
      <c r="AL128" s="6" t="n">
        <v>0</v>
      </c>
      <c r="AM128" s="6" t="n">
        <v>0</v>
      </c>
      <c r="AN128" s="6" t="n">
        <v>2</v>
      </c>
      <c r="AO128" s="6" t="s">
        <v>233</v>
      </c>
      <c r="AP128" s="6" t="s">
        <v>285</v>
      </c>
      <c r="AQ128" s="6" t="s">
        <v>235</v>
      </c>
      <c r="AR128" s="6" t="n">
        <v>120</v>
      </c>
      <c r="AS128" s="6" t="s">
        <v>236</v>
      </c>
      <c r="AT128" s="6" t="n">
        <v>0</v>
      </c>
      <c r="AU128" s="6" t="n">
        <v>0</v>
      </c>
      <c r="AV128" s="6" t="n">
        <v>3</v>
      </c>
      <c r="AW128" s="6" t="s">
        <v>233</v>
      </c>
      <c r="AX128" s="6" t="s">
        <v>237</v>
      </c>
      <c r="AY128" s="6" t="s">
        <v>235</v>
      </c>
      <c r="AZ128" s="6" t="n">
        <v>120</v>
      </c>
      <c r="BA128" s="6" t="s">
        <v>236</v>
      </c>
      <c r="BB128" s="6" t="n">
        <v>0</v>
      </c>
      <c r="BC128" s="6" t="n">
        <v>0</v>
      </c>
      <c r="BD128" s="6" t="n">
        <v>96649050</v>
      </c>
      <c r="BE128" s="6" t="s">
        <v>24</v>
      </c>
      <c r="BF128" s="2"/>
      <c r="BG128" s="2"/>
      <c r="BH128" s="2"/>
      <c r="BI128" s="2"/>
    </row>
    <row r="129" customFormat="false" ht="15.75" hidden="false" customHeight="false" outlineLevel="0" collapsed="false">
      <c r="A129" s="103" t="n">
        <v>96519033</v>
      </c>
      <c r="B129" s="103" t="s">
        <v>288</v>
      </c>
      <c r="C129" s="103" t="s">
        <v>313</v>
      </c>
      <c r="D129" s="104"/>
      <c r="E129" s="103" t="n">
        <v>360</v>
      </c>
      <c r="F129" s="103" t="n">
        <v>120</v>
      </c>
      <c r="G129" s="103" t="n">
        <v>120</v>
      </c>
      <c r="H129" s="103" t="n">
        <v>120</v>
      </c>
      <c r="I129" s="104"/>
      <c r="J129" s="104"/>
      <c r="K129" s="104"/>
      <c r="L129" s="104"/>
      <c r="M129" s="105"/>
      <c r="N129" s="103" t="n">
        <v>0</v>
      </c>
      <c r="O129" s="104"/>
      <c r="P129" s="104" t="n">
        <f aca="false">SUM(F129:M129) - (N129 + O129)</f>
        <v>360</v>
      </c>
      <c r="Q129" s="106" t="n">
        <f aca="false">E129 - P129</f>
        <v>0</v>
      </c>
      <c r="R129" s="103" t="s">
        <v>231</v>
      </c>
      <c r="S129" s="107" t="n">
        <v>41948</v>
      </c>
      <c r="T129" s="103" t="s">
        <v>269</v>
      </c>
      <c r="U129" s="103" t="s">
        <v>295</v>
      </c>
      <c r="V129" s="103" t="s">
        <v>583</v>
      </c>
      <c r="W129" s="103" t="n">
        <v>799523323</v>
      </c>
      <c r="X129" s="103" t="n">
        <v>86120</v>
      </c>
      <c r="Y129" s="103" t="s">
        <v>786</v>
      </c>
      <c r="Z129" s="103" t="s">
        <v>783</v>
      </c>
      <c r="AA129" s="103" t="n">
        <v>360</v>
      </c>
      <c r="AB129" s="104"/>
      <c r="AC129" s="104"/>
      <c r="AD129" s="104"/>
      <c r="AE129" s="104"/>
      <c r="AF129" s="103" t="n">
        <v>1</v>
      </c>
      <c r="AG129" s="103" t="s">
        <v>233</v>
      </c>
      <c r="AH129" s="103" t="s">
        <v>785</v>
      </c>
      <c r="AI129" s="103" t="s">
        <v>235</v>
      </c>
      <c r="AJ129" s="103" t="n">
        <v>120</v>
      </c>
      <c r="AK129" s="103" t="s">
        <v>236</v>
      </c>
      <c r="AL129" s="103" t="n">
        <v>0</v>
      </c>
      <c r="AM129" s="103" t="n">
        <v>0</v>
      </c>
      <c r="AN129" s="103" t="n">
        <v>2</v>
      </c>
      <c r="AO129" s="103" t="s">
        <v>233</v>
      </c>
      <c r="AP129" s="103" t="s">
        <v>285</v>
      </c>
      <c r="AQ129" s="103" t="s">
        <v>235</v>
      </c>
      <c r="AR129" s="103" t="n">
        <v>120</v>
      </c>
      <c r="AS129" s="103" t="s">
        <v>236</v>
      </c>
      <c r="AT129" s="103" t="n">
        <v>0</v>
      </c>
      <c r="AU129" s="103" t="n">
        <v>0</v>
      </c>
      <c r="AV129" s="103" t="n">
        <v>3</v>
      </c>
      <c r="AW129" s="103" t="s">
        <v>233</v>
      </c>
      <c r="AX129" s="103" t="s">
        <v>237</v>
      </c>
      <c r="AY129" s="103" t="s">
        <v>235</v>
      </c>
      <c r="AZ129" s="103" t="n">
        <v>120</v>
      </c>
      <c r="BA129" s="103" t="s">
        <v>236</v>
      </c>
      <c r="BB129" s="103" t="n">
        <v>0</v>
      </c>
      <c r="BC129" s="103" t="n">
        <v>0</v>
      </c>
      <c r="BD129" s="103" t="n">
        <v>96519033</v>
      </c>
      <c r="BE129" s="103" t="s">
        <v>24</v>
      </c>
      <c r="BF129" s="104"/>
      <c r="BG129" s="104"/>
      <c r="BH129" s="104"/>
      <c r="BI129" s="104"/>
    </row>
    <row r="130" customFormat="false" ht="15.75" hidden="false" customHeight="false" outlineLevel="0" collapsed="false">
      <c r="A130" s="6" t="n">
        <v>96141636</v>
      </c>
      <c r="B130" s="6" t="s">
        <v>281</v>
      </c>
      <c r="C130" s="6" t="s">
        <v>295</v>
      </c>
      <c r="D130" s="2"/>
      <c r="E130" s="6" t="n">
        <v>360</v>
      </c>
      <c r="F130" s="6" t="n">
        <v>120</v>
      </c>
      <c r="G130" s="6" t="n">
        <v>120</v>
      </c>
      <c r="H130" s="6" t="n">
        <v>120</v>
      </c>
      <c r="I130" s="2"/>
      <c r="J130" s="2"/>
      <c r="K130" s="2"/>
      <c r="L130" s="2"/>
      <c r="M130" s="7"/>
      <c r="N130" s="6" t="n">
        <v>0</v>
      </c>
      <c r="O130" s="2"/>
      <c r="P130" s="2" t="n">
        <f aca="false">SUM(F130:M130) - (N130 + O130)</f>
        <v>360</v>
      </c>
      <c r="Q130" s="13" t="n">
        <f aca="false">E130 - P130</f>
        <v>0</v>
      </c>
      <c r="R130" s="6" t="s">
        <v>553</v>
      </c>
      <c r="S130" s="59" t="n">
        <v>42694</v>
      </c>
      <c r="T130" s="6" t="s">
        <v>288</v>
      </c>
      <c r="U130" s="6" t="s">
        <v>270</v>
      </c>
      <c r="V130" s="6" t="s">
        <v>935</v>
      </c>
      <c r="W130" s="6" t="n">
        <v>672476437</v>
      </c>
      <c r="X130" s="6" t="n">
        <v>31350</v>
      </c>
      <c r="Y130" s="6" t="s">
        <v>936</v>
      </c>
      <c r="Z130" s="6" t="s">
        <v>934</v>
      </c>
      <c r="AA130" s="6" t="n">
        <v>360</v>
      </c>
      <c r="AB130" s="2"/>
      <c r="AC130" s="2"/>
      <c r="AD130" s="2"/>
      <c r="AE130" s="2"/>
      <c r="AF130" s="6" t="n">
        <v>1</v>
      </c>
      <c r="AG130" s="6" t="s">
        <v>233</v>
      </c>
      <c r="AH130" s="6" t="s">
        <v>934</v>
      </c>
      <c r="AI130" s="6" t="s">
        <v>235</v>
      </c>
      <c r="AJ130" s="6" t="n">
        <v>120</v>
      </c>
      <c r="AK130" s="6" t="s">
        <v>236</v>
      </c>
      <c r="AL130" s="6" t="n">
        <v>0</v>
      </c>
      <c r="AM130" s="6" t="n">
        <v>0</v>
      </c>
      <c r="AN130" s="6" t="n">
        <v>2</v>
      </c>
      <c r="AO130" s="6" t="s">
        <v>233</v>
      </c>
      <c r="AP130" s="6" t="s">
        <v>285</v>
      </c>
      <c r="AQ130" s="6" t="s">
        <v>235</v>
      </c>
      <c r="AR130" s="6" t="n">
        <v>120</v>
      </c>
      <c r="AS130" s="6" t="s">
        <v>236</v>
      </c>
      <c r="AT130" s="6" t="n">
        <v>0</v>
      </c>
      <c r="AU130" s="6" t="n">
        <v>0</v>
      </c>
      <c r="AV130" s="6" t="n">
        <v>3</v>
      </c>
      <c r="AW130" s="6" t="s">
        <v>233</v>
      </c>
      <c r="AX130" s="6" t="s">
        <v>237</v>
      </c>
      <c r="AY130" s="2"/>
      <c r="AZ130" s="6" t="n">
        <v>120</v>
      </c>
      <c r="BA130" s="6" t="s">
        <v>364</v>
      </c>
      <c r="BB130" s="6" t="n">
        <v>0</v>
      </c>
      <c r="BC130" s="6" t="n">
        <v>0</v>
      </c>
      <c r="BD130" s="6" t="n">
        <v>96141636</v>
      </c>
      <c r="BE130" s="6" t="s">
        <v>24</v>
      </c>
      <c r="BF130" s="2"/>
      <c r="BG130" s="2"/>
      <c r="BH130" s="2"/>
      <c r="BI130" s="2"/>
    </row>
    <row r="131" customFormat="false" ht="15.75" hidden="false" customHeight="false" outlineLevel="0" collapsed="false">
      <c r="A131" s="103" t="n">
        <v>96140841</v>
      </c>
      <c r="B131" s="103" t="s">
        <v>288</v>
      </c>
      <c r="C131" s="103" t="s">
        <v>325</v>
      </c>
      <c r="D131" s="104"/>
      <c r="E131" s="103" t="n">
        <v>360</v>
      </c>
      <c r="F131" s="103" t="n">
        <v>120</v>
      </c>
      <c r="G131" s="103" t="n">
        <v>120</v>
      </c>
      <c r="H131" s="103" t="n">
        <v>120</v>
      </c>
      <c r="I131" s="104"/>
      <c r="J131" s="104"/>
      <c r="K131" s="104"/>
      <c r="L131" s="104"/>
      <c r="M131" s="105"/>
      <c r="N131" s="103" t="n">
        <v>0</v>
      </c>
      <c r="O131" s="104"/>
      <c r="P131" s="104" t="n">
        <f aca="false">SUM(F131:M131) - (N131 + O131)</f>
        <v>360</v>
      </c>
      <c r="Q131" s="106" t="n">
        <f aca="false">E131 - P131</f>
        <v>0</v>
      </c>
      <c r="R131" s="103" t="s">
        <v>553</v>
      </c>
      <c r="S131" s="107" t="n">
        <v>42714</v>
      </c>
      <c r="T131" s="103" t="s">
        <v>294</v>
      </c>
      <c r="U131" s="103" t="s">
        <v>306</v>
      </c>
      <c r="V131" s="103" t="s">
        <v>463</v>
      </c>
      <c r="W131" s="103" t="n">
        <v>746366712</v>
      </c>
      <c r="X131" s="103" t="n">
        <v>45310</v>
      </c>
      <c r="Y131" s="103" t="s">
        <v>951</v>
      </c>
      <c r="Z131" s="103" t="s">
        <v>950</v>
      </c>
      <c r="AA131" s="103" t="n">
        <v>360</v>
      </c>
      <c r="AB131" s="104"/>
      <c r="AC131" s="104"/>
      <c r="AD131" s="104"/>
      <c r="AE131" s="104"/>
      <c r="AF131" s="103" t="n">
        <v>1</v>
      </c>
      <c r="AG131" s="103" t="s">
        <v>233</v>
      </c>
      <c r="AH131" s="103" t="s">
        <v>950</v>
      </c>
      <c r="AI131" s="103" t="s">
        <v>235</v>
      </c>
      <c r="AJ131" s="103" t="n">
        <v>120</v>
      </c>
      <c r="AK131" s="103" t="s">
        <v>236</v>
      </c>
      <c r="AL131" s="103" t="n">
        <v>0</v>
      </c>
      <c r="AM131" s="103" t="n">
        <v>0</v>
      </c>
      <c r="AN131" s="103" t="n">
        <v>2</v>
      </c>
      <c r="AO131" s="103" t="s">
        <v>233</v>
      </c>
      <c r="AP131" s="103" t="s">
        <v>285</v>
      </c>
      <c r="AQ131" s="103" t="s">
        <v>235</v>
      </c>
      <c r="AR131" s="103" t="n">
        <v>120</v>
      </c>
      <c r="AS131" s="103" t="s">
        <v>236</v>
      </c>
      <c r="AT131" s="103" t="n">
        <v>0</v>
      </c>
      <c r="AU131" s="103" t="n">
        <v>0</v>
      </c>
      <c r="AV131" s="103" t="n">
        <v>3</v>
      </c>
      <c r="AW131" s="103" t="s">
        <v>233</v>
      </c>
      <c r="AX131" s="103" t="s">
        <v>237</v>
      </c>
      <c r="AY131" s="103" t="s">
        <v>235</v>
      </c>
      <c r="AZ131" s="103" t="n">
        <v>120</v>
      </c>
      <c r="BA131" s="103" t="s">
        <v>236</v>
      </c>
      <c r="BB131" s="103" t="n">
        <v>0</v>
      </c>
      <c r="BC131" s="103" t="n">
        <v>0</v>
      </c>
      <c r="BD131" s="103" t="n">
        <v>96140841</v>
      </c>
      <c r="BE131" s="103" t="s">
        <v>24</v>
      </c>
      <c r="BF131" s="104"/>
      <c r="BG131" s="104"/>
      <c r="BH131" s="104"/>
      <c r="BI131" s="104"/>
    </row>
    <row r="132" customFormat="false" ht="15.75" hidden="false" customHeight="false" outlineLevel="0" collapsed="false">
      <c r="A132" s="6" t="n">
        <v>95089713</v>
      </c>
      <c r="B132" s="6" t="s">
        <v>269</v>
      </c>
      <c r="C132" s="6" t="s">
        <v>248</v>
      </c>
      <c r="D132" s="2"/>
      <c r="E132" s="6" t="n">
        <v>360</v>
      </c>
      <c r="F132" s="6" t="n">
        <v>120</v>
      </c>
      <c r="G132" s="6" t="n">
        <v>120</v>
      </c>
      <c r="H132" s="6" t="n">
        <v>120</v>
      </c>
      <c r="I132" s="2"/>
      <c r="J132" s="2"/>
      <c r="K132" s="2"/>
      <c r="L132" s="2"/>
      <c r="M132" s="7"/>
      <c r="N132" s="6" t="n">
        <v>0</v>
      </c>
      <c r="O132" s="2"/>
      <c r="P132" s="2" t="n">
        <f aca="false">SUM(F132:M132) - (N132 + O132)</f>
        <v>360</v>
      </c>
      <c r="Q132" s="13" t="n">
        <f aca="false">E132 - P132</f>
        <v>0</v>
      </c>
      <c r="R132" s="6" t="s">
        <v>548</v>
      </c>
      <c r="S132" s="59" t="n">
        <v>42197</v>
      </c>
      <c r="T132" s="6" t="s">
        <v>229</v>
      </c>
      <c r="U132" s="6" t="s">
        <v>325</v>
      </c>
      <c r="V132" s="6" t="s">
        <v>333</v>
      </c>
      <c r="W132" s="6" t="n">
        <v>679264150</v>
      </c>
      <c r="X132" s="6" t="n">
        <v>13260</v>
      </c>
      <c r="Y132" s="6" t="s">
        <v>1004</v>
      </c>
      <c r="Z132" s="6" t="s">
        <v>1002</v>
      </c>
      <c r="AA132" s="6" t="n">
        <v>360</v>
      </c>
      <c r="AB132" s="2"/>
      <c r="AC132" s="2"/>
      <c r="AD132" s="2"/>
      <c r="AE132" s="2"/>
      <c r="AF132" s="6" t="n">
        <v>1</v>
      </c>
      <c r="AG132" s="6" t="s">
        <v>233</v>
      </c>
      <c r="AH132" s="6" t="s">
        <v>1002</v>
      </c>
      <c r="AI132" s="6" t="s">
        <v>235</v>
      </c>
      <c r="AJ132" s="6" t="n">
        <v>120</v>
      </c>
      <c r="AK132" s="6" t="s">
        <v>236</v>
      </c>
      <c r="AL132" s="6" t="n">
        <v>0</v>
      </c>
      <c r="AM132" s="6" t="n">
        <v>0</v>
      </c>
      <c r="AN132" s="6" t="n">
        <v>2</v>
      </c>
      <c r="AO132" s="6" t="s">
        <v>233</v>
      </c>
      <c r="AP132" s="6" t="s">
        <v>285</v>
      </c>
      <c r="AQ132" s="6" t="s">
        <v>235</v>
      </c>
      <c r="AR132" s="6" t="n">
        <v>120</v>
      </c>
      <c r="AS132" s="6" t="s">
        <v>236</v>
      </c>
      <c r="AT132" s="6" t="n">
        <v>0</v>
      </c>
      <c r="AU132" s="6" t="n">
        <v>0</v>
      </c>
      <c r="AV132" s="6" t="n">
        <v>3</v>
      </c>
      <c r="AW132" s="6" t="s">
        <v>233</v>
      </c>
      <c r="AX132" s="6" t="s">
        <v>237</v>
      </c>
      <c r="AY132" s="6" t="s">
        <v>235</v>
      </c>
      <c r="AZ132" s="6" t="n">
        <v>120</v>
      </c>
      <c r="BA132" s="6" t="s">
        <v>236</v>
      </c>
      <c r="BB132" s="6" t="n">
        <v>0</v>
      </c>
      <c r="BC132" s="6" t="n">
        <v>0</v>
      </c>
      <c r="BD132" s="6" t="n">
        <v>95089713</v>
      </c>
      <c r="BE132" s="6" t="s">
        <v>24</v>
      </c>
      <c r="BF132" s="2"/>
      <c r="BG132" s="2"/>
      <c r="BH132" s="2"/>
      <c r="BI132" s="2"/>
    </row>
    <row r="133" customFormat="false" ht="15.75" hidden="false" customHeight="false" outlineLevel="0" collapsed="false">
      <c r="A133" s="103" t="n">
        <v>94967115</v>
      </c>
      <c r="B133" s="103" t="s">
        <v>240</v>
      </c>
      <c r="C133" s="103" t="s">
        <v>289</v>
      </c>
      <c r="D133" s="104"/>
      <c r="E133" s="103" t="n">
        <v>360</v>
      </c>
      <c r="F133" s="103" t="n">
        <v>120</v>
      </c>
      <c r="G133" s="103" t="n">
        <v>120</v>
      </c>
      <c r="H133" s="103" t="n">
        <v>120</v>
      </c>
      <c r="I133" s="104"/>
      <c r="J133" s="104"/>
      <c r="K133" s="104"/>
      <c r="L133" s="104"/>
      <c r="M133" s="105"/>
      <c r="N133" s="103" t="n">
        <v>0</v>
      </c>
      <c r="O133" s="104"/>
      <c r="P133" s="104" t="n">
        <f aca="false">SUM(F133:M133) - (N133 + O133)</f>
        <v>360</v>
      </c>
      <c r="Q133" s="106" t="n">
        <f aca="false">E133 - P133</f>
        <v>0</v>
      </c>
      <c r="R133" s="103" t="s">
        <v>242</v>
      </c>
      <c r="S133" s="107" t="n">
        <v>42246</v>
      </c>
      <c r="T133" s="103" t="s">
        <v>294</v>
      </c>
      <c r="U133" s="103" t="s">
        <v>264</v>
      </c>
      <c r="V133" s="103" t="s">
        <v>697</v>
      </c>
      <c r="W133" s="103" t="n">
        <v>611723652</v>
      </c>
      <c r="X133" s="103" t="n">
        <v>60350</v>
      </c>
      <c r="Y133" s="103" t="s">
        <v>1019</v>
      </c>
      <c r="Z133" s="103" t="s">
        <v>1018</v>
      </c>
      <c r="AA133" s="103" t="n">
        <v>360</v>
      </c>
      <c r="AB133" s="104"/>
      <c r="AC133" s="104"/>
      <c r="AD133" s="104"/>
      <c r="AE133" s="104"/>
      <c r="AF133" s="103" t="n">
        <v>1</v>
      </c>
      <c r="AG133" s="103" t="s">
        <v>233</v>
      </c>
      <c r="AH133" s="103" t="s">
        <v>1018</v>
      </c>
      <c r="AI133" s="103" t="s">
        <v>235</v>
      </c>
      <c r="AJ133" s="103" t="n">
        <v>120</v>
      </c>
      <c r="AK133" s="103" t="s">
        <v>236</v>
      </c>
      <c r="AL133" s="103" t="n">
        <v>0</v>
      </c>
      <c r="AM133" s="103" t="n">
        <v>0</v>
      </c>
      <c r="AN133" s="103" t="n">
        <v>2</v>
      </c>
      <c r="AO133" s="103" t="s">
        <v>233</v>
      </c>
      <c r="AP133" s="103" t="s">
        <v>285</v>
      </c>
      <c r="AQ133" s="103" t="s">
        <v>235</v>
      </c>
      <c r="AR133" s="103" t="n">
        <v>120</v>
      </c>
      <c r="AS133" s="103" t="s">
        <v>236</v>
      </c>
      <c r="AT133" s="103" t="n">
        <v>0</v>
      </c>
      <c r="AU133" s="103" t="n">
        <v>0</v>
      </c>
      <c r="AV133" s="103" t="n">
        <v>3</v>
      </c>
      <c r="AW133" s="103" t="s">
        <v>233</v>
      </c>
      <c r="AX133" s="103" t="s">
        <v>237</v>
      </c>
      <c r="AY133" s="103" t="s">
        <v>235</v>
      </c>
      <c r="AZ133" s="103" t="n">
        <v>120</v>
      </c>
      <c r="BA133" s="103" t="s">
        <v>236</v>
      </c>
      <c r="BB133" s="103" t="n">
        <v>0</v>
      </c>
      <c r="BC133" s="103" t="n">
        <v>0</v>
      </c>
      <c r="BD133" s="103" t="n">
        <v>94967115</v>
      </c>
      <c r="BE133" s="103" t="s">
        <v>24</v>
      </c>
      <c r="BF133" s="104"/>
      <c r="BG133" s="104"/>
      <c r="BH133" s="104"/>
      <c r="BI133" s="104"/>
    </row>
    <row r="134" customFormat="false" ht="15.75" hidden="false" customHeight="false" outlineLevel="0" collapsed="false">
      <c r="A134" s="6" t="n">
        <v>94785265</v>
      </c>
      <c r="B134" s="6" t="s">
        <v>257</v>
      </c>
      <c r="C134" s="6" t="s">
        <v>321</v>
      </c>
      <c r="D134" s="2"/>
      <c r="E134" s="6" t="n">
        <v>360</v>
      </c>
      <c r="F134" s="6" t="n">
        <v>120</v>
      </c>
      <c r="G134" s="6" t="n">
        <v>120</v>
      </c>
      <c r="H134" s="6" t="n">
        <v>120</v>
      </c>
      <c r="I134" s="2"/>
      <c r="J134" s="2"/>
      <c r="K134" s="2"/>
      <c r="L134" s="2"/>
      <c r="M134" s="7"/>
      <c r="N134" s="6" t="n">
        <v>0</v>
      </c>
      <c r="O134" s="2"/>
      <c r="P134" s="2" t="n">
        <f aca="false">SUM(F134:M134) - (N134 + O134)</f>
        <v>360</v>
      </c>
      <c r="Q134" s="13" t="n">
        <f aca="false">E134 - P134</f>
        <v>0</v>
      </c>
      <c r="R134" s="6" t="s">
        <v>231</v>
      </c>
      <c r="S134" s="59" t="n">
        <v>41923</v>
      </c>
      <c r="T134" s="6" t="s">
        <v>312</v>
      </c>
      <c r="U134" s="6" t="s">
        <v>289</v>
      </c>
      <c r="V134" s="6" t="s">
        <v>896</v>
      </c>
      <c r="W134" s="6" t="n">
        <v>752459950</v>
      </c>
      <c r="X134" s="6" t="n">
        <v>71400</v>
      </c>
      <c r="Y134" s="6" t="s">
        <v>1031</v>
      </c>
      <c r="Z134" s="6" t="s">
        <v>1030</v>
      </c>
      <c r="AA134" s="6" t="n">
        <v>360</v>
      </c>
      <c r="AB134" s="2"/>
      <c r="AC134" s="2"/>
      <c r="AD134" s="2"/>
      <c r="AE134" s="2"/>
      <c r="AF134" s="6" t="n">
        <v>1</v>
      </c>
      <c r="AG134" s="6" t="s">
        <v>233</v>
      </c>
      <c r="AH134" s="6" t="s">
        <v>1030</v>
      </c>
      <c r="AI134" s="6" t="s">
        <v>235</v>
      </c>
      <c r="AJ134" s="6" t="n">
        <v>120</v>
      </c>
      <c r="AK134" s="6" t="s">
        <v>236</v>
      </c>
      <c r="AL134" s="6" t="n">
        <v>0</v>
      </c>
      <c r="AM134" s="6" t="n">
        <v>0</v>
      </c>
      <c r="AN134" s="6" t="n">
        <v>2</v>
      </c>
      <c r="AO134" s="6" t="s">
        <v>233</v>
      </c>
      <c r="AP134" s="6" t="s">
        <v>285</v>
      </c>
      <c r="AQ134" s="6" t="s">
        <v>235</v>
      </c>
      <c r="AR134" s="6" t="n">
        <v>120</v>
      </c>
      <c r="AS134" s="6" t="s">
        <v>236</v>
      </c>
      <c r="AT134" s="6" t="n">
        <v>0</v>
      </c>
      <c r="AU134" s="6" t="n">
        <v>0</v>
      </c>
      <c r="AV134" s="6" t="n">
        <v>3</v>
      </c>
      <c r="AW134" s="6" t="s">
        <v>233</v>
      </c>
      <c r="AX134" s="6" t="s">
        <v>237</v>
      </c>
      <c r="AY134" s="6" t="s">
        <v>235</v>
      </c>
      <c r="AZ134" s="6" t="n">
        <v>120</v>
      </c>
      <c r="BA134" s="6" t="s">
        <v>236</v>
      </c>
      <c r="BB134" s="6" t="n">
        <v>0</v>
      </c>
      <c r="BC134" s="6" t="n">
        <v>0</v>
      </c>
      <c r="BD134" s="6" t="n">
        <v>94785265</v>
      </c>
      <c r="BE134" s="6" t="s">
        <v>24</v>
      </c>
      <c r="BF134" s="2"/>
      <c r="BG134" s="2"/>
      <c r="BH134" s="2"/>
      <c r="BI134" s="2"/>
    </row>
    <row r="135" customFormat="false" ht="15.75" hidden="false" customHeight="false" outlineLevel="0" collapsed="false">
      <c r="A135" s="103" t="n">
        <v>94555860</v>
      </c>
      <c r="B135" s="103" t="s">
        <v>305</v>
      </c>
      <c r="C135" s="103" t="s">
        <v>282</v>
      </c>
      <c r="D135" s="104"/>
      <c r="E135" s="103" t="n">
        <v>360</v>
      </c>
      <c r="F135" s="103" t="n">
        <v>120</v>
      </c>
      <c r="G135" s="103" t="n">
        <v>120</v>
      </c>
      <c r="H135" s="103" t="n">
        <v>120</v>
      </c>
      <c r="I135" s="104"/>
      <c r="J135" s="104"/>
      <c r="K135" s="104"/>
      <c r="L135" s="104"/>
      <c r="M135" s="105"/>
      <c r="N135" s="103" t="n">
        <v>0</v>
      </c>
      <c r="O135" s="104"/>
      <c r="P135" s="104" t="n">
        <f aca="false">SUM(F135:M135) - (N135 + O135)</f>
        <v>360</v>
      </c>
      <c r="Q135" s="106" t="n">
        <f aca="false">E135 - P135</f>
        <v>0</v>
      </c>
      <c r="R135" s="104"/>
      <c r="S135" s="107" t="n">
        <v>42306</v>
      </c>
      <c r="T135" s="103" t="s">
        <v>308</v>
      </c>
      <c r="U135" s="103" t="s">
        <v>248</v>
      </c>
      <c r="V135" s="103" t="s">
        <v>817</v>
      </c>
      <c r="W135" s="103" t="n">
        <v>679159275</v>
      </c>
      <c r="X135" s="103" t="n">
        <v>68130</v>
      </c>
      <c r="Y135" s="103" t="s">
        <v>1057</v>
      </c>
      <c r="Z135" s="103" t="s">
        <v>1056</v>
      </c>
      <c r="AA135" s="103" t="n">
        <v>360</v>
      </c>
      <c r="AB135" s="104"/>
      <c r="AC135" s="104"/>
      <c r="AD135" s="104"/>
      <c r="AE135" s="104"/>
      <c r="AF135" s="103" t="n">
        <v>1</v>
      </c>
      <c r="AG135" s="103" t="s">
        <v>233</v>
      </c>
      <c r="AH135" s="103" t="s">
        <v>1056</v>
      </c>
      <c r="AI135" s="103" t="s">
        <v>235</v>
      </c>
      <c r="AJ135" s="103" t="n">
        <v>120</v>
      </c>
      <c r="AK135" s="103" t="s">
        <v>236</v>
      </c>
      <c r="AL135" s="103" t="n">
        <v>0</v>
      </c>
      <c r="AM135" s="103" t="n">
        <v>0</v>
      </c>
      <c r="AN135" s="103" t="n">
        <v>2</v>
      </c>
      <c r="AO135" s="103" t="s">
        <v>233</v>
      </c>
      <c r="AP135" s="103" t="s">
        <v>285</v>
      </c>
      <c r="AQ135" s="103" t="s">
        <v>235</v>
      </c>
      <c r="AR135" s="103" t="n">
        <v>120</v>
      </c>
      <c r="AS135" s="103" t="s">
        <v>236</v>
      </c>
      <c r="AT135" s="103" t="n">
        <v>0</v>
      </c>
      <c r="AU135" s="103" t="n">
        <v>0</v>
      </c>
      <c r="AV135" s="103" t="n">
        <v>3</v>
      </c>
      <c r="AW135" s="103" t="s">
        <v>233</v>
      </c>
      <c r="AX135" s="103" t="s">
        <v>237</v>
      </c>
      <c r="AY135" s="104"/>
      <c r="AZ135" s="103" t="n">
        <v>120</v>
      </c>
      <c r="BA135" s="103" t="s">
        <v>850</v>
      </c>
      <c r="BB135" s="103" t="n">
        <v>0</v>
      </c>
      <c r="BC135" s="103" t="n">
        <v>0</v>
      </c>
      <c r="BD135" s="103" t="n">
        <v>94555860</v>
      </c>
      <c r="BE135" s="103" t="s">
        <v>24</v>
      </c>
      <c r="BF135" s="104"/>
      <c r="BG135" s="104"/>
      <c r="BH135" s="104"/>
      <c r="BI135" s="104"/>
    </row>
    <row r="136" customFormat="false" ht="15.75" hidden="false" customHeight="false" outlineLevel="0" collapsed="false">
      <c r="A136" s="6" t="n">
        <v>94146612</v>
      </c>
      <c r="B136" s="6" t="s">
        <v>275</v>
      </c>
      <c r="C136" s="6" t="s">
        <v>248</v>
      </c>
      <c r="D136" s="2"/>
      <c r="E136" s="6" t="n">
        <v>360</v>
      </c>
      <c r="F136" s="6" t="n">
        <v>120</v>
      </c>
      <c r="G136" s="6" t="n">
        <v>120</v>
      </c>
      <c r="H136" s="6" t="n">
        <v>120</v>
      </c>
      <c r="I136" s="2"/>
      <c r="J136" s="2"/>
      <c r="K136" s="2"/>
      <c r="L136" s="2"/>
      <c r="M136" s="7"/>
      <c r="N136" s="6" t="n">
        <v>0</v>
      </c>
      <c r="O136" s="2"/>
      <c r="P136" s="2" t="n">
        <f aca="false">SUM(F136:M136) - (N136 + O136)</f>
        <v>360</v>
      </c>
      <c r="Q136" s="13" t="n">
        <f aca="false">E136 - P136</f>
        <v>0</v>
      </c>
      <c r="R136" s="6" t="s">
        <v>242</v>
      </c>
      <c r="S136" s="59" t="n">
        <v>41753</v>
      </c>
      <c r="T136" s="6" t="s">
        <v>229</v>
      </c>
      <c r="U136" s="6" t="s">
        <v>276</v>
      </c>
      <c r="V136" s="6" t="s">
        <v>1115</v>
      </c>
      <c r="W136" s="6" t="n">
        <v>743682144</v>
      </c>
      <c r="X136" s="6" t="n">
        <v>1560</v>
      </c>
      <c r="Y136" s="6" t="s">
        <v>1134</v>
      </c>
      <c r="Z136" s="6" t="s">
        <v>1133</v>
      </c>
      <c r="AA136" s="6" t="n">
        <v>360</v>
      </c>
      <c r="AB136" s="2"/>
      <c r="AC136" s="2"/>
      <c r="AD136" s="2"/>
      <c r="AE136" s="2"/>
      <c r="AF136" s="6" t="n">
        <v>1</v>
      </c>
      <c r="AG136" s="6" t="s">
        <v>233</v>
      </c>
      <c r="AH136" s="6" t="s">
        <v>1133</v>
      </c>
      <c r="AI136" s="6" t="s">
        <v>235</v>
      </c>
      <c r="AJ136" s="6" t="n">
        <v>120</v>
      </c>
      <c r="AK136" s="6" t="s">
        <v>236</v>
      </c>
      <c r="AL136" s="6" t="n">
        <v>0</v>
      </c>
      <c r="AM136" s="6" t="n">
        <v>0</v>
      </c>
      <c r="AN136" s="6" t="n">
        <v>2</v>
      </c>
      <c r="AO136" s="6" t="s">
        <v>233</v>
      </c>
      <c r="AP136" s="6" t="s">
        <v>285</v>
      </c>
      <c r="AQ136" s="6" t="s">
        <v>235</v>
      </c>
      <c r="AR136" s="6" t="n">
        <v>120</v>
      </c>
      <c r="AS136" s="6" t="s">
        <v>236</v>
      </c>
      <c r="AT136" s="6" t="n">
        <v>0</v>
      </c>
      <c r="AU136" s="6" t="n">
        <v>0</v>
      </c>
      <c r="AV136" s="6" t="n">
        <v>3</v>
      </c>
      <c r="AW136" s="6" t="s">
        <v>233</v>
      </c>
      <c r="AX136" s="6" t="s">
        <v>237</v>
      </c>
      <c r="AY136" s="6" t="s">
        <v>235</v>
      </c>
      <c r="AZ136" s="6" t="n">
        <v>120</v>
      </c>
      <c r="BA136" s="6" t="s">
        <v>236</v>
      </c>
      <c r="BB136" s="6" t="n">
        <v>0</v>
      </c>
      <c r="BC136" s="6" t="n">
        <v>0</v>
      </c>
      <c r="BD136" s="6" t="n">
        <v>94146612</v>
      </c>
      <c r="BE136" s="6" t="s">
        <v>24</v>
      </c>
      <c r="BF136" s="2"/>
      <c r="BG136" s="2"/>
      <c r="BH136" s="2"/>
      <c r="BI136" s="2"/>
    </row>
    <row r="137" customFormat="false" ht="15.75" hidden="false" customHeight="false" outlineLevel="0" collapsed="false">
      <c r="A137" s="103" t="n">
        <v>94108299</v>
      </c>
      <c r="B137" s="103" t="s">
        <v>308</v>
      </c>
      <c r="C137" s="103" t="s">
        <v>321</v>
      </c>
      <c r="D137" s="104"/>
      <c r="E137" s="103" t="n">
        <v>360</v>
      </c>
      <c r="F137" s="103" t="n">
        <v>120</v>
      </c>
      <c r="G137" s="103" t="n">
        <v>120</v>
      </c>
      <c r="H137" s="103" t="n">
        <v>120</v>
      </c>
      <c r="I137" s="104"/>
      <c r="J137" s="104"/>
      <c r="K137" s="104"/>
      <c r="L137" s="104"/>
      <c r="M137" s="105"/>
      <c r="N137" s="103" t="n">
        <v>0</v>
      </c>
      <c r="O137" s="104"/>
      <c r="P137" s="104" t="n">
        <f aca="false">SUM(F137:M137) - (N137 + O137)</f>
        <v>360</v>
      </c>
      <c r="Q137" s="106" t="n">
        <f aca="false">E137 - P137</f>
        <v>0</v>
      </c>
      <c r="R137" s="103" t="s">
        <v>242</v>
      </c>
      <c r="S137" s="107" t="n">
        <v>41655</v>
      </c>
      <c r="T137" s="103" t="s">
        <v>320</v>
      </c>
      <c r="U137" s="103" t="s">
        <v>282</v>
      </c>
      <c r="V137" s="103" t="s">
        <v>1171</v>
      </c>
      <c r="W137" s="103" t="n">
        <v>646888641</v>
      </c>
      <c r="X137" s="103" t="n">
        <v>15200</v>
      </c>
      <c r="Y137" s="103" t="s">
        <v>1172</v>
      </c>
      <c r="Z137" s="103" t="s">
        <v>1170</v>
      </c>
      <c r="AA137" s="103" t="n">
        <v>360</v>
      </c>
      <c r="AB137" s="104"/>
      <c r="AC137" s="104"/>
      <c r="AD137" s="104"/>
      <c r="AE137" s="104"/>
      <c r="AF137" s="103" t="n">
        <v>1</v>
      </c>
      <c r="AG137" s="103" t="s">
        <v>233</v>
      </c>
      <c r="AH137" s="103" t="s">
        <v>1170</v>
      </c>
      <c r="AI137" s="103" t="s">
        <v>235</v>
      </c>
      <c r="AJ137" s="103" t="n">
        <v>120</v>
      </c>
      <c r="AK137" s="103" t="s">
        <v>236</v>
      </c>
      <c r="AL137" s="103" t="n">
        <v>0</v>
      </c>
      <c r="AM137" s="103" t="n">
        <v>0</v>
      </c>
      <c r="AN137" s="103" t="n">
        <v>2</v>
      </c>
      <c r="AO137" s="103" t="s">
        <v>233</v>
      </c>
      <c r="AP137" s="103" t="s">
        <v>285</v>
      </c>
      <c r="AQ137" s="103" t="s">
        <v>235</v>
      </c>
      <c r="AR137" s="103" t="n">
        <v>120</v>
      </c>
      <c r="AS137" s="103" t="s">
        <v>236</v>
      </c>
      <c r="AT137" s="103" t="n">
        <v>0</v>
      </c>
      <c r="AU137" s="103" t="n">
        <v>0</v>
      </c>
      <c r="AV137" s="103" t="n">
        <v>3</v>
      </c>
      <c r="AW137" s="103" t="s">
        <v>233</v>
      </c>
      <c r="AX137" s="103" t="s">
        <v>237</v>
      </c>
      <c r="AY137" s="103" t="s">
        <v>235</v>
      </c>
      <c r="AZ137" s="103" t="n">
        <v>120</v>
      </c>
      <c r="BA137" s="103" t="s">
        <v>236</v>
      </c>
      <c r="BB137" s="103" t="n">
        <v>0</v>
      </c>
      <c r="BC137" s="103" t="n">
        <v>0</v>
      </c>
      <c r="BD137" s="103" t="n">
        <v>94108299</v>
      </c>
      <c r="BE137" s="103" t="s">
        <v>24</v>
      </c>
      <c r="BF137" s="104"/>
      <c r="BG137" s="104"/>
      <c r="BH137" s="104"/>
      <c r="BI137" s="104"/>
    </row>
    <row r="138" customFormat="false" ht="15.75" hidden="false" customHeight="false" outlineLevel="0" collapsed="false">
      <c r="A138" s="6" t="n">
        <v>94088514</v>
      </c>
      <c r="B138" s="6" t="s">
        <v>312</v>
      </c>
      <c r="C138" s="6" t="s">
        <v>289</v>
      </c>
      <c r="D138" s="2"/>
      <c r="E138" s="6" t="n">
        <v>360</v>
      </c>
      <c r="F138" s="6" t="n">
        <v>120</v>
      </c>
      <c r="G138" s="6" t="n">
        <v>120</v>
      </c>
      <c r="H138" s="6" t="n">
        <v>120</v>
      </c>
      <c r="I138" s="2"/>
      <c r="J138" s="2"/>
      <c r="K138" s="2"/>
      <c r="L138" s="2"/>
      <c r="M138" s="7"/>
      <c r="N138" s="6" t="n">
        <v>0</v>
      </c>
      <c r="O138" s="2"/>
      <c r="P138" s="2" t="n">
        <f aca="false">SUM(F138:M138) - (N138 + O138)</f>
        <v>360</v>
      </c>
      <c r="Q138" s="13" t="n">
        <f aca="false">E138 - P138</f>
        <v>0</v>
      </c>
      <c r="R138" s="6" t="s">
        <v>553</v>
      </c>
      <c r="S138" s="59" t="n">
        <v>42201</v>
      </c>
      <c r="T138" s="6" t="s">
        <v>269</v>
      </c>
      <c r="U138" s="6" t="s">
        <v>241</v>
      </c>
      <c r="V138" s="6" t="s">
        <v>1200</v>
      </c>
      <c r="W138" s="6" t="n">
        <v>794217329</v>
      </c>
      <c r="X138" s="6" t="n">
        <v>8260</v>
      </c>
      <c r="Y138" s="6" t="s">
        <v>1201</v>
      </c>
      <c r="Z138" s="6" t="s">
        <v>1199</v>
      </c>
      <c r="AA138" s="6" t="n">
        <v>360</v>
      </c>
      <c r="AB138" s="2"/>
      <c r="AC138" s="2"/>
      <c r="AD138" s="2"/>
      <c r="AE138" s="2"/>
      <c r="AF138" s="6" t="n">
        <v>1</v>
      </c>
      <c r="AG138" s="6" t="s">
        <v>233</v>
      </c>
      <c r="AH138" s="6" t="s">
        <v>1199</v>
      </c>
      <c r="AI138" s="6" t="s">
        <v>235</v>
      </c>
      <c r="AJ138" s="6" t="n">
        <v>120</v>
      </c>
      <c r="AK138" s="6" t="s">
        <v>236</v>
      </c>
      <c r="AL138" s="6" t="n">
        <v>0</v>
      </c>
      <c r="AM138" s="6" t="n">
        <v>0</v>
      </c>
      <c r="AN138" s="6" t="n">
        <v>2</v>
      </c>
      <c r="AO138" s="6" t="s">
        <v>233</v>
      </c>
      <c r="AP138" s="6" t="s">
        <v>285</v>
      </c>
      <c r="AQ138" s="6" t="s">
        <v>235</v>
      </c>
      <c r="AR138" s="6" t="n">
        <v>120</v>
      </c>
      <c r="AS138" s="6" t="s">
        <v>236</v>
      </c>
      <c r="AT138" s="6" t="n">
        <v>0</v>
      </c>
      <c r="AU138" s="6" t="n">
        <v>0</v>
      </c>
      <c r="AV138" s="6" t="n">
        <v>3</v>
      </c>
      <c r="AW138" s="6" t="s">
        <v>233</v>
      </c>
      <c r="AX138" s="6" t="s">
        <v>237</v>
      </c>
      <c r="AY138" s="6" t="s">
        <v>235</v>
      </c>
      <c r="AZ138" s="6" t="n">
        <v>120</v>
      </c>
      <c r="BA138" s="6" t="s">
        <v>236</v>
      </c>
      <c r="BB138" s="6" t="n">
        <v>0</v>
      </c>
      <c r="BC138" s="6" t="n">
        <v>0</v>
      </c>
      <c r="BD138" s="6" t="n">
        <v>94088514</v>
      </c>
      <c r="BE138" s="6" t="s">
        <v>24</v>
      </c>
      <c r="BF138" s="2"/>
      <c r="BG138" s="2"/>
      <c r="BH138" s="2"/>
      <c r="BI138" s="2"/>
    </row>
    <row r="139" customFormat="false" ht="15.75" hidden="false" customHeight="false" outlineLevel="0" collapsed="false">
      <c r="A139" s="103" t="n">
        <v>94020270</v>
      </c>
      <c r="B139" s="103" t="s">
        <v>247</v>
      </c>
      <c r="C139" s="103" t="s">
        <v>264</v>
      </c>
      <c r="D139" s="104"/>
      <c r="E139" s="103" t="n">
        <v>360</v>
      </c>
      <c r="F139" s="103" t="n">
        <v>120</v>
      </c>
      <c r="G139" s="103" t="n">
        <v>120</v>
      </c>
      <c r="H139" s="103" t="n">
        <v>120</v>
      </c>
      <c r="I139" s="104"/>
      <c r="J139" s="104"/>
      <c r="K139" s="104"/>
      <c r="L139" s="104"/>
      <c r="M139" s="105"/>
      <c r="N139" s="103" t="n">
        <v>0</v>
      </c>
      <c r="O139" s="104"/>
      <c r="P139" s="104" t="n">
        <f aca="false">SUM(F139:M139) - (N139 + O139)</f>
        <v>360</v>
      </c>
      <c r="Q139" s="106" t="n">
        <f aca="false">E139 - P139</f>
        <v>0</v>
      </c>
      <c r="R139" s="103" t="s">
        <v>553</v>
      </c>
      <c r="S139" s="107" t="n">
        <v>41679</v>
      </c>
      <c r="T139" s="103" t="s">
        <v>308</v>
      </c>
      <c r="U139" s="103" t="s">
        <v>282</v>
      </c>
      <c r="V139" s="103" t="s">
        <v>838</v>
      </c>
      <c r="W139" s="103" t="n">
        <v>655094951</v>
      </c>
      <c r="X139" s="103" t="n">
        <v>4250</v>
      </c>
      <c r="Y139" s="103" t="s">
        <v>1426</v>
      </c>
      <c r="Z139" s="103" t="s">
        <v>1423</v>
      </c>
      <c r="AA139" s="103" t="n">
        <v>360</v>
      </c>
      <c r="AB139" s="104"/>
      <c r="AC139" s="104"/>
      <c r="AD139" s="104"/>
      <c r="AE139" s="104"/>
      <c r="AF139" s="103" t="n">
        <v>1</v>
      </c>
      <c r="AG139" s="103" t="s">
        <v>233</v>
      </c>
      <c r="AH139" s="103" t="s">
        <v>1423</v>
      </c>
      <c r="AI139" s="103" t="s">
        <v>235</v>
      </c>
      <c r="AJ139" s="103" t="n">
        <v>120</v>
      </c>
      <c r="AK139" s="103" t="s">
        <v>236</v>
      </c>
      <c r="AL139" s="103" t="n">
        <v>0</v>
      </c>
      <c r="AM139" s="103" t="n">
        <v>0</v>
      </c>
      <c r="AN139" s="103" t="n">
        <v>2</v>
      </c>
      <c r="AO139" s="103" t="s">
        <v>233</v>
      </c>
      <c r="AP139" s="103" t="s">
        <v>285</v>
      </c>
      <c r="AQ139" s="103" t="s">
        <v>235</v>
      </c>
      <c r="AR139" s="103" t="n">
        <v>120</v>
      </c>
      <c r="AS139" s="103" t="s">
        <v>236</v>
      </c>
      <c r="AT139" s="103" t="n">
        <v>0</v>
      </c>
      <c r="AU139" s="103" t="n">
        <v>0</v>
      </c>
      <c r="AV139" s="103" t="n">
        <v>3</v>
      </c>
      <c r="AW139" s="103" t="s">
        <v>233</v>
      </c>
      <c r="AX139" s="103" t="s">
        <v>237</v>
      </c>
      <c r="AY139" s="103" t="s">
        <v>235</v>
      </c>
      <c r="AZ139" s="103" t="n">
        <v>120</v>
      </c>
      <c r="BA139" s="103" t="s">
        <v>236</v>
      </c>
      <c r="BB139" s="103" t="n">
        <v>0</v>
      </c>
      <c r="BC139" s="103" t="n">
        <v>0</v>
      </c>
      <c r="BD139" s="103" t="n">
        <v>94020270</v>
      </c>
      <c r="BE139" s="103" t="s">
        <v>24</v>
      </c>
      <c r="BF139" s="104"/>
      <c r="BG139" s="104"/>
      <c r="BH139" s="104"/>
      <c r="BI139" s="104"/>
    </row>
    <row r="140" customFormat="false" ht="15.75" hidden="false" customHeight="false" outlineLevel="0" collapsed="false">
      <c r="A140" s="6" t="n">
        <v>94020221</v>
      </c>
      <c r="B140" s="6" t="s">
        <v>269</v>
      </c>
      <c r="C140" s="6" t="s">
        <v>276</v>
      </c>
      <c r="D140" s="2"/>
      <c r="E140" s="6" t="n">
        <v>360</v>
      </c>
      <c r="F140" s="6" t="n">
        <v>120</v>
      </c>
      <c r="G140" s="6" t="n">
        <v>120</v>
      </c>
      <c r="H140" s="6" t="n">
        <v>120</v>
      </c>
      <c r="I140" s="2"/>
      <c r="J140" s="2"/>
      <c r="K140" s="2"/>
      <c r="L140" s="2"/>
      <c r="M140" s="7"/>
      <c r="N140" s="6" t="n">
        <v>0</v>
      </c>
      <c r="O140" s="2"/>
      <c r="P140" s="2" t="n">
        <f aca="false">SUM(F140:M140) - (N140 + O140)</f>
        <v>360</v>
      </c>
      <c r="Q140" s="13" t="n">
        <f aca="false">E140 - P140</f>
        <v>0</v>
      </c>
      <c r="R140" s="6" t="s">
        <v>553</v>
      </c>
      <c r="S140" s="59" t="n">
        <v>41712</v>
      </c>
      <c r="T140" s="6" t="s">
        <v>275</v>
      </c>
      <c r="U140" s="6" t="s">
        <v>295</v>
      </c>
      <c r="V140" s="6" t="s">
        <v>516</v>
      </c>
      <c r="W140" s="6" t="n">
        <v>652302480</v>
      </c>
      <c r="X140" s="6" t="n">
        <v>40330</v>
      </c>
      <c r="Y140" s="6" t="s">
        <v>1430</v>
      </c>
      <c r="Z140" s="6" t="s">
        <v>1429</v>
      </c>
      <c r="AA140" s="6" t="n">
        <v>360</v>
      </c>
      <c r="AB140" s="2"/>
      <c r="AC140" s="2"/>
      <c r="AD140" s="2"/>
      <c r="AE140" s="2"/>
      <c r="AF140" s="6" t="n">
        <v>1</v>
      </c>
      <c r="AG140" s="6" t="s">
        <v>233</v>
      </c>
      <c r="AH140" s="6" t="s">
        <v>1429</v>
      </c>
      <c r="AI140" s="6" t="s">
        <v>235</v>
      </c>
      <c r="AJ140" s="6" t="n">
        <v>120</v>
      </c>
      <c r="AK140" s="6" t="s">
        <v>236</v>
      </c>
      <c r="AL140" s="6" t="n">
        <v>0</v>
      </c>
      <c r="AM140" s="6" t="n">
        <v>0</v>
      </c>
      <c r="AN140" s="6" t="n">
        <v>2</v>
      </c>
      <c r="AO140" s="6" t="s">
        <v>233</v>
      </c>
      <c r="AP140" s="6" t="s">
        <v>285</v>
      </c>
      <c r="AQ140" s="6" t="s">
        <v>235</v>
      </c>
      <c r="AR140" s="6" t="n">
        <v>120</v>
      </c>
      <c r="AS140" s="6" t="s">
        <v>236</v>
      </c>
      <c r="AT140" s="6" t="n">
        <v>0</v>
      </c>
      <c r="AU140" s="6" t="n">
        <v>0</v>
      </c>
      <c r="AV140" s="6" t="n">
        <v>3</v>
      </c>
      <c r="AW140" s="6" t="s">
        <v>233</v>
      </c>
      <c r="AX140" s="6" t="s">
        <v>237</v>
      </c>
      <c r="AY140" s="6" t="s">
        <v>235</v>
      </c>
      <c r="AZ140" s="6" t="n">
        <v>120</v>
      </c>
      <c r="BA140" s="6" t="s">
        <v>236</v>
      </c>
      <c r="BB140" s="6" t="n">
        <v>0</v>
      </c>
      <c r="BC140" s="6" t="n">
        <v>0</v>
      </c>
      <c r="BD140" s="6" t="n">
        <v>94020221</v>
      </c>
      <c r="BE140" s="6" t="s">
        <v>24</v>
      </c>
      <c r="BF140" s="2"/>
      <c r="BG140" s="2"/>
      <c r="BH140" s="2"/>
      <c r="BI140" s="2"/>
    </row>
    <row r="141" customFormat="false" ht="15.75" hidden="false" customHeight="false" outlineLevel="0" collapsed="false">
      <c r="A141" s="103" t="n">
        <v>94020128</v>
      </c>
      <c r="B141" s="103" t="s">
        <v>294</v>
      </c>
      <c r="C141" s="103" t="s">
        <v>301</v>
      </c>
      <c r="D141" s="104"/>
      <c r="E141" s="103" t="n">
        <v>360</v>
      </c>
      <c r="F141" s="103" t="n">
        <v>120</v>
      </c>
      <c r="G141" s="103" t="n">
        <v>120</v>
      </c>
      <c r="H141" s="103" t="n">
        <v>120</v>
      </c>
      <c r="I141" s="104"/>
      <c r="J141" s="104"/>
      <c r="K141" s="104"/>
      <c r="L141" s="104"/>
      <c r="M141" s="105"/>
      <c r="N141" s="103" t="n">
        <v>0</v>
      </c>
      <c r="O141" s="104"/>
      <c r="P141" s="104" t="n">
        <f aca="false">SUM(F141:M141) - (N141 + O141)</f>
        <v>360</v>
      </c>
      <c r="Q141" s="106" t="n">
        <f aca="false">E141 - P141</f>
        <v>0</v>
      </c>
      <c r="R141" s="103" t="s">
        <v>553</v>
      </c>
      <c r="S141" s="107" t="n">
        <v>41611</v>
      </c>
      <c r="T141" s="103" t="s">
        <v>281</v>
      </c>
      <c r="U141" s="103" t="s">
        <v>313</v>
      </c>
      <c r="V141" s="103" t="s">
        <v>528</v>
      </c>
      <c r="W141" s="103" t="n">
        <v>712528383</v>
      </c>
      <c r="X141" s="103" t="n">
        <v>21170</v>
      </c>
      <c r="Y141" s="103" t="s">
        <v>1440</v>
      </c>
      <c r="Z141" s="103" t="s">
        <v>1438</v>
      </c>
      <c r="AA141" s="103" t="n">
        <v>360</v>
      </c>
      <c r="AB141" s="104"/>
      <c r="AC141" s="104"/>
      <c r="AD141" s="104"/>
      <c r="AE141" s="104"/>
      <c r="AF141" s="103" t="n">
        <v>1</v>
      </c>
      <c r="AG141" s="103" t="s">
        <v>233</v>
      </c>
      <c r="AH141" s="103" t="s">
        <v>1438</v>
      </c>
      <c r="AI141" s="103" t="s">
        <v>235</v>
      </c>
      <c r="AJ141" s="103" t="n">
        <v>120</v>
      </c>
      <c r="AK141" s="103" t="s">
        <v>236</v>
      </c>
      <c r="AL141" s="103" t="n">
        <v>0</v>
      </c>
      <c r="AM141" s="103" t="n">
        <v>0</v>
      </c>
      <c r="AN141" s="103" t="n">
        <v>2</v>
      </c>
      <c r="AO141" s="103" t="s">
        <v>233</v>
      </c>
      <c r="AP141" s="103" t="s">
        <v>285</v>
      </c>
      <c r="AQ141" s="103" t="s">
        <v>235</v>
      </c>
      <c r="AR141" s="103" t="n">
        <v>120</v>
      </c>
      <c r="AS141" s="103" t="s">
        <v>236</v>
      </c>
      <c r="AT141" s="103" t="n">
        <v>0</v>
      </c>
      <c r="AU141" s="103" t="n">
        <v>0</v>
      </c>
      <c r="AV141" s="103" t="n">
        <v>3</v>
      </c>
      <c r="AW141" s="103" t="s">
        <v>233</v>
      </c>
      <c r="AX141" s="103" t="s">
        <v>237</v>
      </c>
      <c r="AY141" s="103" t="s">
        <v>235</v>
      </c>
      <c r="AZ141" s="103" t="n">
        <v>120</v>
      </c>
      <c r="BA141" s="103" t="s">
        <v>236</v>
      </c>
      <c r="BB141" s="103" t="n">
        <v>0</v>
      </c>
      <c r="BC141" s="103" t="n">
        <v>0</v>
      </c>
      <c r="BD141" s="103" t="n">
        <v>94020128</v>
      </c>
      <c r="BE141" s="103" t="s">
        <v>24</v>
      </c>
      <c r="BF141" s="104"/>
      <c r="BG141" s="104"/>
      <c r="BH141" s="104"/>
      <c r="BI141" s="104"/>
    </row>
    <row r="142" customFormat="false" ht="15.75" hidden="false" customHeight="false" outlineLevel="0" collapsed="false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7"/>
      <c r="N142" s="2"/>
      <c r="O142" s="2"/>
      <c r="P142" s="2" t="n">
        <f aca="false">SUM(F142:M142) - (N142 + O142)</f>
        <v>0</v>
      </c>
      <c r="Q142" s="13" t="n">
        <f aca="false">E142 - P142</f>
        <v>0</v>
      </c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</row>
    <row r="143" customFormat="false" ht="15.75" hidden="false" customHeight="false" outlineLevel="0" collapsed="false">
      <c r="A143" s="104"/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5"/>
      <c r="N143" s="104"/>
      <c r="O143" s="104"/>
      <c r="P143" s="104" t="n">
        <f aca="false">SUM(F143:M143) - (N143 + O143)</f>
        <v>0</v>
      </c>
      <c r="Q143" s="106" t="n">
        <f aca="false">E143 - P143</f>
        <v>0</v>
      </c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104"/>
      <c r="AU143" s="104"/>
      <c r="AV143" s="104"/>
      <c r="AW143" s="104"/>
      <c r="AX143" s="104"/>
      <c r="AY143" s="104"/>
      <c r="AZ143" s="104"/>
      <c r="BA143" s="104"/>
      <c r="BB143" s="104"/>
      <c r="BC143" s="104"/>
      <c r="BD143" s="104"/>
      <c r="BE143" s="104"/>
      <c r="BF143" s="104"/>
      <c r="BG143" s="104"/>
      <c r="BH143" s="104"/>
      <c r="BI143" s="104"/>
    </row>
    <row r="144" customFormat="false" ht="15.75" hidden="false" customHeight="false" outlineLevel="0" collapsed="false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7"/>
      <c r="N144" s="2"/>
      <c r="O144" s="2"/>
      <c r="P144" s="2" t="n">
        <f aca="false">SUM(F144:M144) - (N144 + O144)</f>
        <v>0</v>
      </c>
      <c r="Q144" s="13" t="n">
        <f aca="false">E144 - P144</f>
        <v>0</v>
      </c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</row>
    <row r="145" customFormat="false" ht="15.75" hidden="false" customHeight="false" outlineLevel="0" collapsed="false">
      <c r="A145" s="104"/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5"/>
      <c r="N145" s="104"/>
      <c r="O145" s="104"/>
      <c r="P145" s="104" t="n">
        <f aca="false">SUM(F145:M145) - (N145 + O145)</f>
        <v>0</v>
      </c>
      <c r="Q145" s="106" t="n">
        <f aca="false">E145 - P145</f>
        <v>0</v>
      </c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  <c r="AV145" s="104"/>
      <c r="AW145" s="104"/>
      <c r="AX145" s="104"/>
      <c r="AY145" s="104"/>
      <c r="AZ145" s="104"/>
      <c r="BA145" s="104"/>
      <c r="BB145" s="104"/>
      <c r="BC145" s="104"/>
      <c r="BD145" s="104"/>
      <c r="BE145" s="104"/>
      <c r="BF145" s="104"/>
      <c r="BG145" s="104"/>
      <c r="BH145" s="104"/>
      <c r="BI145" s="104"/>
    </row>
    <row r="146" customFormat="false" ht="15.75" hidden="false" customHeight="false" outlineLevel="0" collapsed="false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7"/>
      <c r="N146" s="2"/>
      <c r="O146" s="2"/>
      <c r="P146" s="2" t="n">
        <f aca="false">SUM(F146:M146) - (N146 + O146)</f>
        <v>0</v>
      </c>
      <c r="Q146" s="13" t="n">
        <f aca="false">E146 - P146</f>
        <v>0</v>
      </c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</row>
    <row r="147" customFormat="false" ht="15.75" hidden="false" customHeight="false" outlineLevel="0" collapsed="false">
      <c r="A147" s="104"/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5"/>
      <c r="N147" s="104"/>
      <c r="O147" s="104"/>
      <c r="P147" s="104" t="n">
        <f aca="false">SUM(F147:M147) - (N147 + O147)</f>
        <v>0</v>
      </c>
      <c r="Q147" s="106" t="n">
        <f aca="false">E147 - P147</f>
        <v>0</v>
      </c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04"/>
      <c r="AU147" s="104"/>
      <c r="AV147" s="104"/>
      <c r="AW147" s="104"/>
      <c r="AX147" s="104"/>
      <c r="AY147" s="104"/>
      <c r="AZ147" s="104"/>
      <c r="BA147" s="104"/>
      <c r="BB147" s="104"/>
      <c r="BC147" s="104"/>
      <c r="BD147" s="104"/>
      <c r="BE147" s="104"/>
      <c r="BF147" s="104"/>
      <c r="BG147" s="104"/>
      <c r="BH147" s="104"/>
      <c r="BI147" s="104"/>
    </row>
    <row r="148" customFormat="false" ht="15.75" hidden="false" customHeight="false" outlineLevel="0" collapsed="false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7"/>
      <c r="N148" s="2"/>
      <c r="O148" s="2"/>
      <c r="P148" s="2" t="n">
        <f aca="false">SUM(F148:M148) - (N148 + O148)</f>
        <v>0</v>
      </c>
      <c r="Q148" s="13" t="n">
        <f aca="false">E148 - P148</f>
        <v>0</v>
      </c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</row>
    <row r="149" customFormat="false" ht="15.75" hidden="false" customHeight="false" outlineLevel="0" collapsed="false">
      <c r="A149" s="108"/>
      <c r="B149" s="109" t="s">
        <v>68</v>
      </c>
      <c r="C149" s="108" t="n">
        <f aca="false">COUNTA(A121:A148)</f>
        <v>21</v>
      </c>
      <c r="D149" s="108"/>
      <c r="E149" s="108" t="n">
        <f aca="false">SUM(E121:E148)</f>
        <v>7560</v>
      </c>
      <c r="F149" s="108" t="n">
        <f aca="false">SUM(F121:F148)</f>
        <v>2520</v>
      </c>
      <c r="G149" s="108" t="n">
        <f aca="false">SUM(G121:G148)</f>
        <v>2520</v>
      </c>
      <c r="H149" s="108" t="n">
        <f aca="false">SUM(H121:H148)</f>
        <v>2520</v>
      </c>
      <c r="I149" s="108" t="n">
        <f aca="false">SUM(I121:I148)</f>
        <v>0</v>
      </c>
      <c r="J149" s="108" t="n">
        <f aca="false">SUM(J121:J148)</f>
        <v>0</v>
      </c>
      <c r="K149" s="108" t="n">
        <f aca="false">SUM(K121:K148)</f>
        <v>0</v>
      </c>
      <c r="L149" s="108" t="n">
        <f aca="false">SUM(L121:L148)</f>
        <v>0</v>
      </c>
      <c r="M149" s="110" t="n">
        <f aca="false">SUM(M121:M148)</f>
        <v>0</v>
      </c>
      <c r="N149" s="108" t="n">
        <f aca="false">SUM(N121:N148)</f>
        <v>0</v>
      </c>
      <c r="O149" s="108" t="n">
        <f aca="false">SUM(O121:O148)</f>
        <v>0</v>
      </c>
      <c r="P149" s="108" t="n">
        <f aca="false">SUM(P121:P148)</f>
        <v>7560</v>
      </c>
      <c r="Q149" s="111" t="n">
        <f aca="false">SUM(Q121:Q148)</f>
        <v>0</v>
      </c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9" t="s">
        <v>1556</v>
      </c>
      <c r="BG149" s="108" t="n">
        <f aca="false">COUNTIF(R121:R148, "*F*")</f>
        <v>16</v>
      </c>
      <c r="BH149" s="109" t="s">
        <v>1557</v>
      </c>
      <c r="BI149" s="108" t="n">
        <f aca="false">SUMPRODUCT( ((NOT(ISERROR(SEARCH("h", LOWER(R121:R148)))) + (NOT(ISERROR(SEARCH("g", LOWER(R121:R148)))))) &gt; 0 ) * 1 )</f>
        <v>4</v>
      </c>
    </row>
    <row r="150" customFormat="false" ht="15.75" hidden="false" customHeight="false" outlineLevel="0" collapsed="false">
      <c r="M150" s="49"/>
      <c r="Q150" s="50"/>
      <c r="BF150" s="50"/>
      <c r="BG150" s="50"/>
      <c r="BH150" s="50"/>
      <c r="BI150" s="50"/>
    </row>
    <row r="151" customFormat="false" ht="15.75" hidden="false" customHeight="false" outlineLevel="0" collapsed="false">
      <c r="M151" s="49"/>
      <c r="Q151" s="50"/>
    </row>
    <row r="152" customFormat="false" ht="15.75" hidden="false" customHeight="false" outlineLevel="0" collapsed="false">
      <c r="A152" s="88"/>
      <c r="B152" s="88" t="s">
        <v>25</v>
      </c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9"/>
      <c r="N152" s="88"/>
      <c r="O152" s="88"/>
      <c r="P152" s="88"/>
      <c r="Q152" s="90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G152" s="88"/>
      <c r="AH152" s="88"/>
      <c r="AI152" s="88"/>
      <c r="AJ152" s="88"/>
      <c r="AK152" s="88"/>
      <c r="AL152" s="88"/>
      <c r="AM152" s="88"/>
      <c r="AN152" s="88"/>
      <c r="AO152" s="88"/>
      <c r="AP152" s="88"/>
      <c r="AQ152" s="88"/>
      <c r="AR152" s="88"/>
      <c r="AS152" s="88"/>
      <c r="AT152" s="88"/>
      <c r="AU152" s="88"/>
      <c r="AV152" s="88"/>
      <c r="AW152" s="88"/>
      <c r="AX152" s="88"/>
      <c r="AY152" s="88"/>
      <c r="AZ152" s="88"/>
      <c r="BA152" s="88"/>
      <c r="BB152" s="88"/>
      <c r="BC152" s="88"/>
      <c r="BD152" s="88"/>
      <c r="BE152" s="88"/>
      <c r="BF152" s="88"/>
      <c r="BG152" s="88"/>
      <c r="BH152" s="88"/>
      <c r="BI152" s="88"/>
    </row>
    <row r="153" customFormat="false" ht="15.75" hidden="false" customHeight="false" outlineLevel="0" collapsed="false">
      <c r="A153" s="91" t="n">
        <v>112627432</v>
      </c>
      <c r="B153" s="91" t="s">
        <v>269</v>
      </c>
      <c r="C153" s="91" t="s">
        <v>270</v>
      </c>
      <c r="D153" s="92"/>
      <c r="E153" s="91" t="n">
        <v>264</v>
      </c>
      <c r="F153" s="91" t="n">
        <v>132</v>
      </c>
      <c r="G153" s="91" t="n">
        <v>132</v>
      </c>
      <c r="H153" s="92"/>
      <c r="I153" s="92"/>
      <c r="J153" s="92"/>
      <c r="K153" s="92"/>
      <c r="L153" s="92"/>
      <c r="M153" s="93"/>
      <c r="N153" s="91" t="n">
        <v>0</v>
      </c>
      <c r="O153" s="92"/>
      <c r="P153" s="92" t="n">
        <f aca="false">SUM(F153:M153) - (N153 + O153)</f>
        <v>264</v>
      </c>
      <c r="Q153" s="94" t="n">
        <f aca="false">E153 - P153</f>
        <v>0</v>
      </c>
      <c r="R153" s="91" t="s">
        <v>231</v>
      </c>
      <c r="S153" s="95" t="n">
        <v>33452</v>
      </c>
      <c r="T153" s="91" t="s">
        <v>257</v>
      </c>
      <c r="U153" s="91" t="s">
        <v>264</v>
      </c>
      <c r="V153" s="91" t="s">
        <v>268</v>
      </c>
      <c r="W153" s="91" t="n">
        <v>663554568</v>
      </c>
      <c r="X153" s="91" t="n">
        <v>77390</v>
      </c>
      <c r="Y153" s="91" t="s">
        <v>271</v>
      </c>
      <c r="Z153" s="91" t="s">
        <v>267</v>
      </c>
      <c r="AA153" s="91" t="n">
        <v>264</v>
      </c>
      <c r="AB153" s="92"/>
      <c r="AC153" s="92"/>
      <c r="AD153" s="92"/>
      <c r="AE153" s="92"/>
      <c r="AF153" s="91" t="n">
        <v>1</v>
      </c>
      <c r="AG153" s="91" t="s">
        <v>233</v>
      </c>
      <c r="AH153" s="91" t="s">
        <v>272</v>
      </c>
      <c r="AI153" s="91" t="s">
        <v>235</v>
      </c>
      <c r="AJ153" s="91" t="n">
        <v>132</v>
      </c>
      <c r="AK153" s="91" t="s">
        <v>236</v>
      </c>
      <c r="AL153" s="91" t="n">
        <v>0</v>
      </c>
      <c r="AM153" s="91" t="n">
        <v>0</v>
      </c>
      <c r="AN153" s="91" t="n">
        <v>2</v>
      </c>
      <c r="AO153" s="91" t="s">
        <v>233</v>
      </c>
      <c r="AP153" s="91" t="s">
        <v>237</v>
      </c>
      <c r="AQ153" s="91" t="s">
        <v>235</v>
      </c>
      <c r="AR153" s="91" t="n">
        <v>132</v>
      </c>
      <c r="AS153" s="91" t="s">
        <v>236</v>
      </c>
      <c r="AT153" s="91" t="n">
        <v>0</v>
      </c>
      <c r="AU153" s="91" t="n">
        <v>0</v>
      </c>
      <c r="AV153" s="92"/>
      <c r="AW153" s="92"/>
      <c r="AX153" s="92"/>
      <c r="AY153" s="92"/>
      <c r="AZ153" s="92"/>
      <c r="BA153" s="92"/>
      <c r="BB153" s="92"/>
      <c r="BC153" s="92"/>
      <c r="BD153" s="91" t="n">
        <v>112627432</v>
      </c>
      <c r="BE153" s="91" t="s">
        <v>25</v>
      </c>
      <c r="BF153" s="92"/>
      <c r="BG153" s="92"/>
      <c r="BH153" s="92"/>
      <c r="BI153" s="92"/>
    </row>
    <row r="154" customFormat="false" ht="15.75" hidden="false" customHeight="false" outlineLevel="0" collapsed="false">
      <c r="A154" s="6" t="n">
        <v>108882770</v>
      </c>
      <c r="B154" s="6" t="s">
        <v>281</v>
      </c>
      <c r="C154" s="6" t="s">
        <v>282</v>
      </c>
      <c r="D154" s="2"/>
      <c r="E154" s="6" t="n">
        <v>396</v>
      </c>
      <c r="F154" s="6" t="n">
        <v>132</v>
      </c>
      <c r="G154" s="6" t="n">
        <v>132</v>
      </c>
      <c r="H154" s="6" t="n">
        <v>132</v>
      </c>
      <c r="I154" s="2"/>
      <c r="J154" s="2"/>
      <c r="K154" s="2"/>
      <c r="L154" s="2"/>
      <c r="M154" s="7"/>
      <c r="N154" s="6" t="n">
        <v>0</v>
      </c>
      <c r="O154" s="2"/>
      <c r="P154" s="2" t="n">
        <f aca="false">SUM(F154:M154) - (N154 + O154)</f>
        <v>396</v>
      </c>
      <c r="Q154" s="13" t="n">
        <f aca="false">E154 - P154</f>
        <v>0</v>
      </c>
      <c r="R154" s="6" t="s">
        <v>231</v>
      </c>
      <c r="S154" s="59" t="n">
        <v>37951</v>
      </c>
      <c r="T154" s="6" t="s">
        <v>269</v>
      </c>
      <c r="U154" s="6" t="s">
        <v>276</v>
      </c>
      <c r="V154" s="6" t="s">
        <v>280</v>
      </c>
      <c r="W154" s="6" t="n">
        <v>665424074</v>
      </c>
      <c r="X154" s="6" t="n">
        <v>72430</v>
      </c>
      <c r="Y154" s="6" t="s">
        <v>283</v>
      </c>
      <c r="Z154" s="6" t="s">
        <v>279</v>
      </c>
      <c r="AA154" s="6" t="n">
        <v>396</v>
      </c>
      <c r="AB154" s="2"/>
      <c r="AC154" s="2"/>
      <c r="AD154" s="2"/>
      <c r="AE154" s="2"/>
      <c r="AF154" s="6" t="n">
        <v>1</v>
      </c>
      <c r="AG154" s="6" t="s">
        <v>233</v>
      </c>
      <c r="AH154" s="6" t="s">
        <v>284</v>
      </c>
      <c r="AI154" s="6" t="s">
        <v>235</v>
      </c>
      <c r="AJ154" s="6" t="n">
        <v>132</v>
      </c>
      <c r="AK154" s="6" t="s">
        <v>236</v>
      </c>
      <c r="AL154" s="6" t="n">
        <v>0</v>
      </c>
      <c r="AM154" s="6" t="n">
        <v>0</v>
      </c>
      <c r="AN154" s="6" t="n">
        <v>2</v>
      </c>
      <c r="AO154" s="6" t="s">
        <v>233</v>
      </c>
      <c r="AP154" s="6" t="s">
        <v>285</v>
      </c>
      <c r="AQ154" s="6" t="s">
        <v>235</v>
      </c>
      <c r="AR154" s="6" t="n">
        <v>132</v>
      </c>
      <c r="AS154" s="6" t="s">
        <v>236</v>
      </c>
      <c r="AT154" s="6" t="n">
        <v>0</v>
      </c>
      <c r="AU154" s="6" t="n">
        <v>0</v>
      </c>
      <c r="AV154" s="6" t="n">
        <v>3</v>
      </c>
      <c r="AW154" s="6" t="s">
        <v>233</v>
      </c>
      <c r="AX154" s="6" t="s">
        <v>237</v>
      </c>
      <c r="AY154" s="6" t="s">
        <v>235</v>
      </c>
      <c r="AZ154" s="6" t="n">
        <v>132</v>
      </c>
      <c r="BA154" s="6" t="s">
        <v>236</v>
      </c>
      <c r="BB154" s="6" t="n">
        <v>0</v>
      </c>
      <c r="BC154" s="6" t="n">
        <v>0</v>
      </c>
      <c r="BD154" s="6" t="n">
        <v>108882770</v>
      </c>
      <c r="BE154" s="6" t="s">
        <v>25</v>
      </c>
      <c r="BF154" s="2"/>
      <c r="BG154" s="2"/>
      <c r="BH154" s="2"/>
      <c r="BI154" s="2"/>
    </row>
    <row r="155" customFormat="false" ht="15.75" hidden="false" customHeight="false" outlineLevel="0" collapsed="false">
      <c r="A155" s="91" t="n">
        <v>105854605</v>
      </c>
      <c r="B155" s="91" t="s">
        <v>294</v>
      </c>
      <c r="C155" s="91" t="s">
        <v>295</v>
      </c>
      <c r="D155" s="92"/>
      <c r="E155" s="91" t="n">
        <v>396</v>
      </c>
      <c r="F155" s="91" t="n">
        <v>132</v>
      </c>
      <c r="G155" s="91" t="n">
        <v>132</v>
      </c>
      <c r="H155" s="91" t="n">
        <v>132</v>
      </c>
      <c r="I155" s="92"/>
      <c r="J155" s="92"/>
      <c r="K155" s="92"/>
      <c r="L155" s="92"/>
      <c r="M155" s="93"/>
      <c r="N155" s="91" t="n">
        <v>0</v>
      </c>
      <c r="O155" s="92"/>
      <c r="P155" s="92" t="n">
        <f aca="false">SUM(F155:M155) - (N155 + O155)</f>
        <v>396</v>
      </c>
      <c r="Q155" s="94" t="n">
        <f aca="false">E155 - P155</f>
        <v>0</v>
      </c>
      <c r="R155" s="91" t="s">
        <v>231</v>
      </c>
      <c r="S155" s="95" t="n">
        <v>38940</v>
      </c>
      <c r="T155" s="91" t="s">
        <v>281</v>
      </c>
      <c r="U155" s="91" t="s">
        <v>289</v>
      </c>
      <c r="V155" s="91" t="s">
        <v>293</v>
      </c>
      <c r="W155" s="91" t="n">
        <v>675892886</v>
      </c>
      <c r="X155" s="91" t="n">
        <v>22160</v>
      </c>
      <c r="Y155" s="91" t="s">
        <v>296</v>
      </c>
      <c r="Z155" s="91" t="s">
        <v>292</v>
      </c>
      <c r="AA155" s="91" t="n">
        <v>396</v>
      </c>
      <c r="AB155" s="92"/>
      <c r="AC155" s="92"/>
      <c r="AD155" s="92"/>
      <c r="AE155" s="92"/>
      <c r="AF155" s="91" t="n">
        <v>1</v>
      </c>
      <c r="AG155" s="91" t="s">
        <v>233</v>
      </c>
      <c r="AH155" s="91" t="s">
        <v>297</v>
      </c>
      <c r="AI155" s="91" t="s">
        <v>235</v>
      </c>
      <c r="AJ155" s="91" t="n">
        <v>132</v>
      </c>
      <c r="AK155" s="91" t="s">
        <v>236</v>
      </c>
      <c r="AL155" s="91" t="n">
        <v>0</v>
      </c>
      <c r="AM155" s="91" t="n">
        <v>0</v>
      </c>
      <c r="AN155" s="91" t="n">
        <v>2</v>
      </c>
      <c r="AO155" s="91" t="s">
        <v>233</v>
      </c>
      <c r="AP155" s="91" t="s">
        <v>285</v>
      </c>
      <c r="AQ155" s="91" t="s">
        <v>235</v>
      </c>
      <c r="AR155" s="91" t="n">
        <v>132</v>
      </c>
      <c r="AS155" s="91" t="s">
        <v>236</v>
      </c>
      <c r="AT155" s="91" t="n">
        <v>0</v>
      </c>
      <c r="AU155" s="91" t="n">
        <v>0</v>
      </c>
      <c r="AV155" s="91" t="n">
        <v>3</v>
      </c>
      <c r="AW155" s="91" t="s">
        <v>233</v>
      </c>
      <c r="AX155" s="91" t="s">
        <v>237</v>
      </c>
      <c r="AY155" s="91" t="s">
        <v>235</v>
      </c>
      <c r="AZ155" s="91" t="n">
        <v>132</v>
      </c>
      <c r="BA155" s="91" t="s">
        <v>236</v>
      </c>
      <c r="BB155" s="91" t="n">
        <v>0</v>
      </c>
      <c r="BC155" s="91" t="n">
        <v>0</v>
      </c>
      <c r="BD155" s="91" t="n">
        <v>105854605</v>
      </c>
      <c r="BE155" s="91" t="s">
        <v>25</v>
      </c>
      <c r="BF155" s="92"/>
      <c r="BG155" s="92"/>
      <c r="BH155" s="92"/>
      <c r="BI155" s="92"/>
    </row>
    <row r="156" customFormat="false" ht="15.75" hidden="false" customHeight="false" outlineLevel="0" collapsed="false">
      <c r="A156" s="6" t="n">
        <v>105557072</v>
      </c>
      <c r="B156" s="6" t="s">
        <v>312</v>
      </c>
      <c r="C156" s="6" t="s">
        <v>313</v>
      </c>
      <c r="D156" s="2"/>
      <c r="E156" s="6" t="n">
        <v>396</v>
      </c>
      <c r="F156" s="6" t="n">
        <v>132</v>
      </c>
      <c r="G156" s="6" t="n">
        <v>132</v>
      </c>
      <c r="H156" s="6" t="n">
        <v>132</v>
      </c>
      <c r="I156" s="2"/>
      <c r="J156" s="2"/>
      <c r="K156" s="2"/>
      <c r="L156" s="2"/>
      <c r="M156" s="7"/>
      <c r="N156" s="6" t="n">
        <v>0</v>
      </c>
      <c r="O156" s="2"/>
      <c r="P156" s="2" t="n">
        <f aca="false">SUM(F156:M156) - (N156 + O156)</f>
        <v>396</v>
      </c>
      <c r="Q156" s="13" t="n">
        <f aca="false">E156 - P156</f>
        <v>0</v>
      </c>
      <c r="R156" s="6" t="s">
        <v>242</v>
      </c>
      <c r="S156" s="59" t="n">
        <v>35203</v>
      </c>
      <c r="T156" s="6" t="s">
        <v>294</v>
      </c>
      <c r="U156" s="6" t="s">
        <v>301</v>
      </c>
      <c r="V156" s="6" t="s">
        <v>311</v>
      </c>
      <c r="W156" s="6" t="n">
        <v>789178164</v>
      </c>
      <c r="X156" s="6" t="n">
        <v>25660</v>
      </c>
      <c r="Y156" s="6" t="s">
        <v>314</v>
      </c>
      <c r="Z156" s="6" t="s">
        <v>310</v>
      </c>
      <c r="AA156" s="6" t="n">
        <v>396</v>
      </c>
      <c r="AB156" s="2"/>
      <c r="AC156" s="2"/>
      <c r="AD156" s="2"/>
      <c r="AE156" s="2"/>
      <c r="AF156" s="6" t="n">
        <v>1</v>
      </c>
      <c r="AG156" s="6" t="s">
        <v>233</v>
      </c>
      <c r="AH156" s="6" t="s">
        <v>315</v>
      </c>
      <c r="AI156" s="6" t="s">
        <v>235</v>
      </c>
      <c r="AJ156" s="6" t="n">
        <v>132</v>
      </c>
      <c r="AK156" s="6" t="s">
        <v>236</v>
      </c>
      <c r="AL156" s="6" t="n">
        <v>0</v>
      </c>
      <c r="AM156" s="6" t="n">
        <v>0</v>
      </c>
      <c r="AN156" s="6" t="n">
        <v>2</v>
      </c>
      <c r="AO156" s="6" t="s">
        <v>233</v>
      </c>
      <c r="AP156" s="6" t="s">
        <v>285</v>
      </c>
      <c r="AQ156" s="6" t="s">
        <v>235</v>
      </c>
      <c r="AR156" s="6" t="n">
        <v>132</v>
      </c>
      <c r="AS156" s="6" t="s">
        <v>236</v>
      </c>
      <c r="AT156" s="6" t="n">
        <v>0</v>
      </c>
      <c r="AU156" s="6" t="n">
        <v>0</v>
      </c>
      <c r="AV156" s="6" t="n">
        <v>3</v>
      </c>
      <c r="AW156" s="6" t="s">
        <v>233</v>
      </c>
      <c r="AX156" s="6" t="s">
        <v>237</v>
      </c>
      <c r="AY156" s="6" t="s">
        <v>235</v>
      </c>
      <c r="AZ156" s="6" t="n">
        <v>132</v>
      </c>
      <c r="BA156" s="6" t="s">
        <v>236</v>
      </c>
      <c r="BB156" s="6" t="n">
        <v>0</v>
      </c>
      <c r="BC156" s="6" t="n">
        <v>0</v>
      </c>
      <c r="BD156" s="6" t="n">
        <v>105557072</v>
      </c>
      <c r="BE156" s="6" t="s">
        <v>25</v>
      </c>
      <c r="BF156" s="2"/>
      <c r="BG156" s="2"/>
      <c r="BH156" s="2"/>
      <c r="BI156" s="2"/>
    </row>
    <row r="157" customFormat="false" ht="15.75" hidden="false" customHeight="false" outlineLevel="0" collapsed="false">
      <c r="A157" s="91" t="n">
        <v>104605210</v>
      </c>
      <c r="B157" s="91" t="s">
        <v>229</v>
      </c>
      <c r="C157" s="91" t="s">
        <v>325</v>
      </c>
      <c r="D157" s="92"/>
      <c r="E157" s="91" t="n">
        <v>396</v>
      </c>
      <c r="F157" s="91" t="n">
        <v>132</v>
      </c>
      <c r="G157" s="91" t="n">
        <v>132</v>
      </c>
      <c r="H157" s="91" t="n">
        <v>132</v>
      </c>
      <c r="I157" s="92"/>
      <c r="J157" s="92"/>
      <c r="K157" s="92"/>
      <c r="L157" s="92"/>
      <c r="M157" s="93"/>
      <c r="N157" s="91" t="n">
        <v>0</v>
      </c>
      <c r="O157" s="92"/>
      <c r="P157" s="92" t="n">
        <f aca="false">SUM(F157:M157) - (N157 + O157)</f>
        <v>396</v>
      </c>
      <c r="Q157" s="94" t="n">
        <f aca="false">E157 - P157</f>
        <v>0</v>
      </c>
      <c r="R157" s="91" t="s">
        <v>242</v>
      </c>
      <c r="S157" s="95" t="n">
        <v>31260</v>
      </c>
      <c r="T157" s="91" t="s">
        <v>305</v>
      </c>
      <c r="U157" s="91" t="s">
        <v>321</v>
      </c>
      <c r="V157" s="91" t="s">
        <v>329</v>
      </c>
      <c r="W157" s="91" t="n">
        <v>773729140</v>
      </c>
      <c r="X157" s="91" t="n">
        <v>21450</v>
      </c>
      <c r="Y157" s="91" t="s">
        <v>330</v>
      </c>
      <c r="Z157" s="91" t="s">
        <v>328</v>
      </c>
      <c r="AA157" s="91" t="n">
        <v>396</v>
      </c>
      <c r="AB157" s="92"/>
      <c r="AC157" s="92"/>
      <c r="AD157" s="92"/>
      <c r="AE157" s="92"/>
      <c r="AF157" s="91" t="n">
        <v>1</v>
      </c>
      <c r="AG157" s="91" t="s">
        <v>233</v>
      </c>
      <c r="AH157" s="91" t="s">
        <v>331</v>
      </c>
      <c r="AI157" s="91" t="s">
        <v>235</v>
      </c>
      <c r="AJ157" s="91" t="n">
        <v>132</v>
      </c>
      <c r="AK157" s="91" t="s">
        <v>236</v>
      </c>
      <c r="AL157" s="91" t="n">
        <v>0</v>
      </c>
      <c r="AM157" s="91" t="n">
        <v>0</v>
      </c>
      <c r="AN157" s="91" t="n">
        <v>2</v>
      </c>
      <c r="AO157" s="91" t="s">
        <v>233</v>
      </c>
      <c r="AP157" s="91" t="s">
        <v>285</v>
      </c>
      <c r="AQ157" s="91" t="s">
        <v>235</v>
      </c>
      <c r="AR157" s="91" t="n">
        <v>132</v>
      </c>
      <c r="AS157" s="91" t="s">
        <v>236</v>
      </c>
      <c r="AT157" s="91" t="n">
        <v>0</v>
      </c>
      <c r="AU157" s="91" t="n">
        <v>0</v>
      </c>
      <c r="AV157" s="91" t="n">
        <v>3</v>
      </c>
      <c r="AW157" s="91" t="s">
        <v>233</v>
      </c>
      <c r="AX157" s="91" t="s">
        <v>237</v>
      </c>
      <c r="AY157" s="91" t="s">
        <v>235</v>
      </c>
      <c r="AZ157" s="91" t="n">
        <v>132</v>
      </c>
      <c r="BA157" s="91" t="s">
        <v>236</v>
      </c>
      <c r="BB157" s="91" t="n">
        <v>0</v>
      </c>
      <c r="BC157" s="91" t="n">
        <v>0</v>
      </c>
      <c r="BD157" s="91" t="n">
        <v>104605210</v>
      </c>
      <c r="BE157" s="91" t="s">
        <v>25</v>
      </c>
      <c r="BF157" s="92"/>
      <c r="BG157" s="92"/>
      <c r="BH157" s="92"/>
      <c r="BI157" s="92"/>
    </row>
    <row r="158" customFormat="false" ht="15.75" hidden="false" customHeight="false" outlineLevel="0" collapsed="false">
      <c r="A158" s="6" t="n">
        <v>101510243</v>
      </c>
      <c r="B158" s="6" t="s">
        <v>257</v>
      </c>
      <c r="C158" s="6" t="s">
        <v>230</v>
      </c>
      <c r="D158" s="2"/>
      <c r="E158" s="6" t="n">
        <v>396</v>
      </c>
      <c r="F158" s="6" t="n">
        <v>132</v>
      </c>
      <c r="G158" s="6" t="n">
        <v>132</v>
      </c>
      <c r="H158" s="6" t="n">
        <v>132</v>
      </c>
      <c r="I158" s="2"/>
      <c r="J158" s="2"/>
      <c r="K158" s="2"/>
      <c r="L158" s="2"/>
      <c r="M158" s="7"/>
      <c r="N158" s="6" t="n">
        <v>0</v>
      </c>
      <c r="O158" s="2"/>
      <c r="P158" s="2" t="n">
        <f aca="false">SUM(F158:M158) - (N158 + O158)</f>
        <v>396</v>
      </c>
      <c r="Q158" s="13" t="n">
        <f aca="false">E158 - P158</f>
        <v>0</v>
      </c>
      <c r="R158" s="6" t="s">
        <v>242</v>
      </c>
      <c r="S158" s="59" t="n">
        <v>39408</v>
      </c>
      <c r="T158" s="6" t="s">
        <v>312</v>
      </c>
      <c r="U158" s="6" t="s">
        <v>325</v>
      </c>
      <c r="V158" s="6" t="s">
        <v>407</v>
      </c>
      <c r="W158" s="6" t="n">
        <v>600373213</v>
      </c>
      <c r="X158" s="6" t="n">
        <v>76880</v>
      </c>
      <c r="Y158" s="6" t="s">
        <v>408</v>
      </c>
      <c r="Z158" s="6" t="s">
        <v>406</v>
      </c>
      <c r="AA158" s="6" t="n">
        <v>396</v>
      </c>
      <c r="AB158" s="2"/>
      <c r="AC158" s="2"/>
      <c r="AD158" s="2"/>
      <c r="AE158" s="2"/>
      <c r="AF158" s="6" t="n">
        <v>1</v>
      </c>
      <c r="AG158" s="6" t="s">
        <v>233</v>
      </c>
      <c r="AH158" s="6" t="s">
        <v>409</v>
      </c>
      <c r="AI158" s="6" t="s">
        <v>235</v>
      </c>
      <c r="AJ158" s="6" t="n">
        <v>132</v>
      </c>
      <c r="AK158" s="6" t="s">
        <v>236</v>
      </c>
      <c r="AL158" s="6" t="n">
        <v>0</v>
      </c>
      <c r="AM158" s="6" t="n">
        <v>0</v>
      </c>
      <c r="AN158" s="6" t="n">
        <v>2</v>
      </c>
      <c r="AO158" s="6" t="s">
        <v>233</v>
      </c>
      <c r="AP158" s="6" t="s">
        <v>285</v>
      </c>
      <c r="AQ158" s="6" t="s">
        <v>235</v>
      </c>
      <c r="AR158" s="6" t="n">
        <v>132</v>
      </c>
      <c r="AS158" s="6" t="s">
        <v>236</v>
      </c>
      <c r="AT158" s="6" t="n">
        <v>0</v>
      </c>
      <c r="AU158" s="6" t="n">
        <v>0</v>
      </c>
      <c r="AV158" s="6" t="n">
        <v>3</v>
      </c>
      <c r="AW158" s="6" t="s">
        <v>233</v>
      </c>
      <c r="AX158" s="6" t="s">
        <v>237</v>
      </c>
      <c r="AY158" s="6" t="s">
        <v>235</v>
      </c>
      <c r="AZ158" s="6" t="n">
        <v>132</v>
      </c>
      <c r="BA158" s="6" t="s">
        <v>236</v>
      </c>
      <c r="BB158" s="6" t="n">
        <v>0</v>
      </c>
      <c r="BC158" s="6" t="n">
        <v>0</v>
      </c>
      <c r="BD158" s="6" t="n">
        <v>101510243</v>
      </c>
      <c r="BE158" s="6" t="s">
        <v>25</v>
      </c>
      <c r="BF158" s="2"/>
      <c r="BG158" s="2"/>
      <c r="BH158" s="2"/>
      <c r="BI158" s="2"/>
    </row>
    <row r="159" customFormat="false" ht="15.75" hidden="false" customHeight="false" outlineLevel="0" collapsed="false">
      <c r="A159" s="91" t="n">
        <v>100490285</v>
      </c>
      <c r="B159" s="91" t="s">
        <v>247</v>
      </c>
      <c r="C159" s="91" t="s">
        <v>313</v>
      </c>
      <c r="D159" s="92"/>
      <c r="E159" s="91" t="n">
        <v>396</v>
      </c>
      <c r="F159" s="91" t="n">
        <v>132</v>
      </c>
      <c r="G159" s="91" t="n">
        <v>132</v>
      </c>
      <c r="H159" s="91" t="n">
        <v>132</v>
      </c>
      <c r="I159" s="92"/>
      <c r="J159" s="92"/>
      <c r="K159" s="92"/>
      <c r="L159" s="92"/>
      <c r="M159" s="93"/>
      <c r="N159" s="91" t="n">
        <v>0</v>
      </c>
      <c r="O159" s="92"/>
      <c r="P159" s="92" t="n">
        <f aca="false">SUM(F159:M159) - (N159 + O159)</f>
        <v>396</v>
      </c>
      <c r="Q159" s="94" t="n">
        <f aca="false">E159 - P159</f>
        <v>0</v>
      </c>
      <c r="R159" s="91" t="s">
        <v>242</v>
      </c>
      <c r="S159" s="95" t="n">
        <v>35101</v>
      </c>
      <c r="T159" s="91" t="s">
        <v>288</v>
      </c>
      <c r="U159" s="91" t="s">
        <v>301</v>
      </c>
      <c r="V159" s="91" t="s">
        <v>458</v>
      </c>
      <c r="W159" s="91" t="n">
        <v>704645406</v>
      </c>
      <c r="X159" s="91" t="n">
        <v>40320</v>
      </c>
      <c r="Y159" s="91" t="s">
        <v>459</v>
      </c>
      <c r="Z159" s="91" t="s">
        <v>457</v>
      </c>
      <c r="AA159" s="91" t="n">
        <v>396</v>
      </c>
      <c r="AB159" s="92"/>
      <c r="AC159" s="92"/>
      <c r="AD159" s="92"/>
      <c r="AE159" s="92"/>
      <c r="AF159" s="91" t="n">
        <v>1</v>
      </c>
      <c r="AG159" s="91" t="s">
        <v>233</v>
      </c>
      <c r="AH159" s="91" t="s">
        <v>460</v>
      </c>
      <c r="AI159" s="91" t="s">
        <v>235</v>
      </c>
      <c r="AJ159" s="91" t="n">
        <v>132</v>
      </c>
      <c r="AK159" s="91" t="s">
        <v>236</v>
      </c>
      <c r="AL159" s="91" t="n">
        <v>0</v>
      </c>
      <c r="AM159" s="91" t="n">
        <v>0</v>
      </c>
      <c r="AN159" s="91" t="n">
        <v>2</v>
      </c>
      <c r="AO159" s="91" t="s">
        <v>233</v>
      </c>
      <c r="AP159" s="91" t="s">
        <v>285</v>
      </c>
      <c r="AQ159" s="91" t="s">
        <v>418</v>
      </c>
      <c r="AR159" s="91" t="n">
        <v>132</v>
      </c>
      <c r="AS159" s="91" t="s">
        <v>419</v>
      </c>
      <c r="AT159" s="91" t="n">
        <v>0</v>
      </c>
      <c r="AU159" s="91" t="n">
        <v>0</v>
      </c>
      <c r="AV159" s="91" t="n">
        <v>3</v>
      </c>
      <c r="AW159" s="91" t="s">
        <v>233</v>
      </c>
      <c r="AX159" s="91" t="s">
        <v>237</v>
      </c>
      <c r="AY159" s="92"/>
      <c r="AZ159" s="91" t="n">
        <v>132</v>
      </c>
      <c r="BA159" s="91" t="s">
        <v>364</v>
      </c>
      <c r="BB159" s="91" t="n">
        <v>0</v>
      </c>
      <c r="BC159" s="91" t="n">
        <v>0</v>
      </c>
      <c r="BD159" s="91" t="n">
        <v>100490283</v>
      </c>
      <c r="BE159" s="91" t="s">
        <v>25</v>
      </c>
      <c r="BF159" s="92"/>
      <c r="BG159" s="92"/>
      <c r="BH159" s="92"/>
      <c r="BI159" s="92"/>
    </row>
    <row r="160" customFormat="false" ht="15.75" hidden="false" customHeight="false" outlineLevel="0" collapsed="false">
      <c r="A160" s="6" t="n">
        <v>100490283</v>
      </c>
      <c r="B160" s="6" t="s">
        <v>294</v>
      </c>
      <c r="C160" s="6" t="s">
        <v>321</v>
      </c>
      <c r="D160" s="2"/>
      <c r="E160" s="6" t="n">
        <v>396</v>
      </c>
      <c r="F160" s="6" t="n">
        <v>132</v>
      </c>
      <c r="G160" s="6" t="n">
        <v>132</v>
      </c>
      <c r="H160" s="6" t="n">
        <v>132</v>
      </c>
      <c r="I160" s="2"/>
      <c r="J160" s="2"/>
      <c r="K160" s="2"/>
      <c r="L160" s="2"/>
      <c r="M160" s="7"/>
      <c r="N160" s="6" t="n">
        <v>0</v>
      </c>
      <c r="O160" s="2"/>
      <c r="P160" s="2" t="n">
        <f aca="false">SUM(F160:M160) - (N160 + O160)</f>
        <v>396</v>
      </c>
      <c r="Q160" s="13" t="n">
        <f aca="false">E160 - P160</f>
        <v>0</v>
      </c>
      <c r="R160" s="6" t="s">
        <v>231</v>
      </c>
      <c r="S160" s="59" t="n">
        <v>35569</v>
      </c>
      <c r="T160" s="6" t="s">
        <v>288</v>
      </c>
      <c r="U160" s="6" t="s">
        <v>301</v>
      </c>
      <c r="V160" s="6" t="s">
        <v>458</v>
      </c>
      <c r="W160" s="6" t="n">
        <v>649487624</v>
      </c>
      <c r="X160" s="6" t="n">
        <v>39600</v>
      </c>
      <c r="Y160" s="6" t="s">
        <v>461</v>
      </c>
      <c r="Z160" s="6" t="s">
        <v>457</v>
      </c>
      <c r="AA160" s="6" t="n">
        <v>396</v>
      </c>
      <c r="AB160" s="2"/>
      <c r="AC160" s="2"/>
      <c r="AD160" s="2"/>
      <c r="AE160" s="2"/>
      <c r="AF160" s="6" t="n">
        <v>1</v>
      </c>
      <c r="AG160" s="6" t="s">
        <v>233</v>
      </c>
      <c r="AH160" s="6" t="s">
        <v>460</v>
      </c>
      <c r="AI160" s="6" t="s">
        <v>235</v>
      </c>
      <c r="AJ160" s="6" t="n">
        <v>132</v>
      </c>
      <c r="AK160" s="6" t="s">
        <v>236</v>
      </c>
      <c r="AL160" s="6" t="n">
        <v>0</v>
      </c>
      <c r="AM160" s="6" t="n">
        <v>0</v>
      </c>
      <c r="AN160" s="6" t="n">
        <v>2</v>
      </c>
      <c r="AO160" s="6" t="s">
        <v>233</v>
      </c>
      <c r="AP160" s="6" t="s">
        <v>285</v>
      </c>
      <c r="AQ160" s="6" t="s">
        <v>418</v>
      </c>
      <c r="AR160" s="6" t="n">
        <v>132</v>
      </c>
      <c r="AS160" s="6" t="s">
        <v>419</v>
      </c>
      <c r="AT160" s="6" t="n">
        <v>0</v>
      </c>
      <c r="AU160" s="6" t="n">
        <v>0</v>
      </c>
      <c r="AV160" s="6" t="n">
        <v>3</v>
      </c>
      <c r="AW160" s="6" t="s">
        <v>233</v>
      </c>
      <c r="AX160" s="6" t="s">
        <v>237</v>
      </c>
      <c r="AY160" s="2"/>
      <c r="AZ160" s="6" t="n">
        <v>132</v>
      </c>
      <c r="BA160" s="6" t="s">
        <v>364</v>
      </c>
      <c r="BB160" s="6" t="n">
        <v>0</v>
      </c>
      <c r="BC160" s="6" t="n">
        <v>0</v>
      </c>
      <c r="BD160" s="6" t="n">
        <v>100490283</v>
      </c>
      <c r="BE160" s="6" t="s">
        <v>25</v>
      </c>
      <c r="BF160" s="2"/>
      <c r="BG160" s="2"/>
      <c r="BH160" s="2"/>
      <c r="BI160" s="2"/>
    </row>
    <row r="161" customFormat="false" ht="15.75" hidden="false" customHeight="false" outlineLevel="0" collapsed="false">
      <c r="A161" s="91" t="n">
        <v>95019044</v>
      </c>
      <c r="B161" s="91" t="s">
        <v>308</v>
      </c>
      <c r="C161" s="91" t="s">
        <v>270</v>
      </c>
      <c r="D161" s="92"/>
      <c r="E161" s="91" t="n">
        <v>396</v>
      </c>
      <c r="F161" s="91" t="n">
        <v>132</v>
      </c>
      <c r="G161" s="91" t="n">
        <v>132</v>
      </c>
      <c r="H161" s="91" t="n">
        <v>132</v>
      </c>
      <c r="I161" s="92"/>
      <c r="J161" s="92"/>
      <c r="K161" s="92"/>
      <c r="L161" s="92"/>
      <c r="M161" s="93"/>
      <c r="N161" s="91" t="n">
        <v>0</v>
      </c>
      <c r="O161" s="92"/>
      <c r="P161" s="92" t="n">
        <f aca="false">SUM(F161:M161) - (N161 + O161)</f>
        <v>396</v>
      </c>
      <c r="Q161" s="94" t="n">
        <f aca="false">E161 - P161</f>
        <v>0</v>
      </c>
      <c r="R161" s="91" t="s">
        <v>242</v>
      </c>
      <c r="S161" s="95" t="n">
        <v>34898</v>
      </c>
      <c r="T161" s="91" t="s">
        <v>229</v>
      </c>
      <c r="U161" s="91" t="s">
        <v>241</v>
      </c>
      <c r="V161" s="91" t="s">
        <v>346</v>
      </c>
      <c r="W161" s="91" t="n">
        <v>633640064</v>
      </c>
      <c r="X161" s="91" t="n">
        <v>7160</v>
      </c>
      <c r="Y161" s="91" t="s">
        <v>1012</v>
      </c>
      <c r="Z161" s="91" t="s">
        <v>1011</v>
      </c>
      <c r="AA161" s="91" t="n">
        <v>396</v>
      </c>
      <c r="AB161" s="92"/>
      <c r="AC161" s="92"/>
      <c r="AD161" s="92"/>
      <c r="AE161" s="92"/>
      <c r="AF161" s="91" t="n">
        <v>1</v>
      </c>
      <c r="AG161" s="91" t="s">
        <v>233</v>
      </c>
      <c r="AH161" s="91" t="s">
        <v>1011</v>
      </c>
      <c r="AI161" s="91" t="s">
        <v>235</v>
      </c>
      <c r="AJ161" s="91" t="n">
        <v>132</v>
      </c>
      <c r="AK161" s="91" t="s">
        <v>236</v>
      </c>
      <c r="AL161" s="91" t="n">
        <v>0</v>
      </c>
      <c r="AM161" s="91" t="n">
        <v>0</v>
      </c>
      <c r="AN161" s="91" t="n">
        <v>2</v>
      </c>
      <c r="AO161" s="91" t="s">
        <v>233</v>
      </c>
      <c r="AP161" s="91" t="s">
        <v>285</v>
      </c>
      <c r="AQ161" s="91" t="s">
        <v>235</v>
      </c>
      <c r="AR161" s="91" t="n">
        <v>132</v>
      </c>
      <c r="AS161" s="91" t="s">
        <v>236</v>
      </c>
      <c r="AT161" s="91" t="n">
        <v>0</v>
      </c>
      <c r="AU161" s="91" t="n">
        <v>0</v>
      </c>
      <c r="AV161" s="91" t="n">
        <v>3</v>
      </c>
      <c r="AW161" s="91" t="s">
        <v>233</v>
      </c>
      <c r="AX161" s="91" t="s">
        <v>237</v>
      </c>
      <c r="AY161" s="91" t="s">
        <v>235</v>
      </c>
      <c r="AZ161" s="91" t="n">
        <v>132</v>
      </c>
      <c r="BA161" s="91" t="s">
        <v>236</v>
      </c>
      <c r="BB161" s="91" t="n">
        <v>0</v>
      </c>
      <c r="BC161" s="91" t="n">
        <v>0</v>
      </c>
      <c r="BD161" s="91" t="n">
        <v>95019044</v>
      </c>
      <c r="BE161" s="91" t="s">
        <v>25</v>
      </c>
      <c r="BF161" s="92"/>
      <c r="BG161" s="92"/>
      <c r="BH161" s="92"/>
      <c r="BI161" s="92"/>
    </row>
    <row r="162" customFormat="false" ht="15.75" hidden="false" customHeight="false" outlineLevel="0" collapsed="false">
      <c r="A162" s="6" t="n">
        <v>94581697</v>
      </c>
      <c r="B162" s="6" t="s">
        <v>294</v>
      </c>
      <c r="C162" s="6" t="s">
        <v>276</v>
      </c>
      <c r="D162" s="2"/>
      <c r="E162" s="6" t="n">
        <v>376.2</v>
      </c>
      <c r="F162" s="6" t="n">
        <v>125.4</v>
      </c>
      <c r="G162" s="6" t="n">
        <v>125.4</v>
      </c>
      <c r="H162" s="6" t="n">
        <v>125.4</v>
      </c>
      <c r="I162" s="2"/>
      <c r="J162" s="2"/>
      <c r="K162" s="2"/>
      <c r="L162" s="2"/>
      <c r="M162" s="7"/>
      <c r="N162" s="6" t="n">
        <v>0</v>
      </c>
      <c r="O162" s="2"/>
      <c r="P162" s="2" t="n">
        <f aca="false">SUM(F162:M162) - (N162 + O162)</f>
        <v>376.2</v>
      </c>
      <c r="Q162" s="13" t="n">
        <f aca="false">E162 - P162</f>
        <v>0</v>
      </c>
      <c r="R162" s="6" t="s">
        <v>231</v>
      </c>
      <c r="S162" s="59" t="n">
        <v>36483</v>
      </c>
      <c r="T162" s="6" t="s">
        <v>288</v>
      </c>
      <c r="U162" s="6" t="s">
        <v>241</v>
      </c>
      <c r="V162" s="6" t="s">
        <v>1054</v>
      </c>
      <c r="W162" s="6" t="n">
        <v>680079650</v>
      </c>
      <c r="X162" s="6" t="n">
        <v>59990</v>
      </c>
      <c r="Y162" s="6" t="s">
        <v>1055</v>
      </c>
      <c r="Z162" s="6" t="s">
        <v>1053</v>
      </c>
      <c r="AA162" s="6" t="n">
        <v>376.2</v>
      </c>
      <c r="AB162" s="6" t="s">
        <v>302</v>
      </c>
      <c r="AC162" s="6" t="n">
        <v>19.8</v>
      </c>
      <c r="AD162" s="2"/>
      <c r="AE162" s="2"/>
      <c r="AF162" s="6" t="n">
        <v>1</v>
      </c>
      <c r="AG162" s="6" t="s">
        <v>233</v>
      </c>
      <c r="AH162" s="6" t="s">
        <v>1053</v>
      </c>
      <c r="AI162" s="6" t="s">
        <v>235</v>
      </c>
      <c r="AJ162" s="6" t="n">
        <v>125.4</v>
      </c>
      <c r="AK162" s="6" t="s">
        <v>236</v>
      </c>
      <c r="AL162" s="6" t="n">
        <v>0</v>
      </c>
      <c r="AM162" s="6" t="n">
        <v>0</v>
      </c>
      <c r="AN162" s="6" t="n">
        <v>2</v>
      </c>
      <c r="AO162" s="6" t="s">
        <v>233</v>
      </c>
      <c r="AP162" s="6" t="s">
        <v>285</v>
      </c>
      <c r="AQ162" s="6" t="s">
        <v>235</v>
      </c>
      <c r="AR162" s="6" t="n">
        <v>125.4</v>
      </c>
      <c r="AS162" s="6" t="s">
        <v>236</v>
      </c>
      <c r="AT162" s="6" t="n">
        <v>0</v>
      </c>
      <c r="AU162" s="6" t="n">
        <v>0</v>
      </c>
      <c r="AV162" s="6" t="n">
        <v>3</v>
      </c>
      <c r="AW162" s="6" t="s">
        <v>233</v>
      </c>
      <c r="AX162" s="6" t="s">
        <v>237</v>
      </c>
      <c r="AY162" s="6" t="s">
        <v>235</v>
      </c>
      <c r="AZ162" s="6" t="n">
        <v>125.4</v>
      </c>
      <c r="BA162" s="6" t="s">
        <v>236</v>
      </c>
      <c r="BB162" s="6" t="n">
        <v>0</v>
      </c>
      <c r="BC162" s="6" t="n">
        <v>0</v>
      </c>
      <c r="BD162" s="6" t="n">
        <v>94581697</v>
      </c>
      <c r="BE162" s="6" t="s">
        <v>25</v>
      </c>
      <c r="BF162" s="2"/>
      <c r="BG162" s="2"/>
      <c r="BH162" s="2"/>
      <c r="BI162" s="2"/>
    </row>
    <row r="163" customFormat="false" ht="15.75" hidden="false" customHeight="false" outlineLevel="0" collapsed="false">
      <c r="A163" s="91" t="n">
        <v>94104589</v>
      </c>
      <c r="B163" s="91" t="s">
        <v>240</v>
      </c>
      <c r="C163" s="91" t="s">
        <v>325</v>
      </c>
      <c r="D163" s="92"/>
      <c r="E163" s="91" t="n">
        <v>396</v>
      </c>
      <c r="F163" s="91" t="n">
        <v>132</v>
      </c>
      <c r="G163" s="91" t="n">
        <v>132</v>
      </c>
      <c r="H163" s="91" t="n">
        <v>132</v>
      </c>
      <c r="I163" s="92"/>
      <c r="J163" s="92"/>
      <c r="K163" s="92"/>
      <c r="L163" s="92"/>
      <c r="M163" s="93"/>
      <c r="N163" s="91" t="n">
        <v>0</v>
      </c>
      <c r="O163" s="92"/>
      <c r="P163" s="92" t="n">
        <f aca="false">SUM(F163:M163) - (N163 + O163)</f>
        <v>396</v>
      </c>
      <c r="Q163" s="94" t="n">
        <f aca="false">E163 - P163</f>
        <v>0</v>
      </c>
      <c r="R163" s="91" t="s">
        <v>242</v>
      </c>
      <c r="S163" s="95" t="n">
        <v>35099</v>
      </c>
      <c r="T163" s="91" t="s">
        <v>305</v>
      </c>
      <c r="U163" s="91" t="s">
        <v>289</v>
      </c>
      <c r="V163" s="91" t="s">
        <v>714</v>
      </c>
      <c r="W163" s="91" t="n">
        <v>609111452</v>
      </c>
      <c r="X163" s="91" t="n">
        <v>88520</v>
      </c>
      <c r="Y163" s="91" t="s">
        <v>1174</v>
      </c>
      <c r="Z163" s="91" t="s">
        <v>1173</v>
      </c>
      <c r="AA163" s="91" t="n">
        <v>396</v>
      </c>
      <c r="AB163" s="92"/>
      <c r="AC163" s="92"/>
      <c r="AD163" s="92"/>
      <c r="AE163" s="92"/>
      <c r="AF163" s="91" t="n">
        <v>1</v>
      </c>
      <c r="AG163" s="91" t="s">
        <v>233</v>
      </c>
      <c r="AH163" s="91" t="s">
        <v>1173</v>
      </c>
      <c r="AI163" s="91" t="s">
        <v>235</v>
      </c>
      <c r="AJ163" s="91" t="n">
        <v>132</v>
      </c>
      <c r="AK163" s="91" t="s">
        <v>236</v>
      </c>
      <c r="AL163" s="91" t="n">
        <v>0</v>
      </c>
      <c r="AM163" s="91" t="n">
        <v>0</v>
      </c>
      <c r="AN163" s="91" t="n">
        <v>2</v>
      </c>
      <c r="AO163" s="91" t="s">
        <v>233</v>
      </c>
      <c r="AP163" s="91" t="s">
        <v>285</v>
      </c>
      <c r="AQ163" s="91" t="s">
        <v>235</v>
      </c>
      <c r="AR163" s="91" t="n">
        <v>132</v>
      </c>
      <c r="AS163" s="91" t="s">
        <v>236</v>
      </c>
      <c r="AT163" s="91" t="n">
        <v>0</v>
      </c>
      <c r="AU163" s="91" t="n">
        <v>0</v>
      </c>
      <c r="AV163" s="91" t="n">
        <v>3</v>
      </c>
      <c r="AW163" s="91" t="s">
        <v>233</v>
      </c>
      <c r="AX163" s="91" t="s">
        <v>237</v>
      </c>
      <c r="AY163" s="91" t="s">
        <v>235</v>
      </c>
      <c r="AZ163" s="91" t="n">
        <v>132</v>
      </c>
      <c r="BA163" s="91" t="s">
        <v>236</v>
      </c>
      <c r="BB163" s="91" t="n">
        <v>0</v>
      </c>
      <c r="BC163" s="91" t="n">
        <v>0</v>
      </c>
      <c r="BD163" s="91" t="n">
        <v>94104588</v>
      </c>
      <c r="BE163" s="91" t="s">
        <v>25</v>
      </c>
      <c r="BF163" s="92"/>
      <c r="BG163" s="92"/>
      <c r="BH163" s="92"/>
      <c r="BI163" s="92"/>
    </row>
    <row r="164" customFormat="false" ht="15.75" hidden="false" customHeight="false" outlineLevel="0" collapsed="false">
      <c r="A164" s="6" t="n">
        <v>94104588</v>
      </c>
      <c r="B164" s="6" t="s">
        <v>312</v>
      </c>
      <c r="C164" s="6" t="s">
        <v>334</v>
      </c>
      <c r="D164" s="2"/>
      <c r="E164" s="6" t="n">
        <v>396</v>
      </c>
      <c r="F164" s="6" t="n">
        <v>132</v>
      </c>
      <c r="G164" s="6" t="n">
        <v>132</v>
      </c>
      <c r="H164" s="6" t="n">
        <v>132</v>
      </c>
      <c r="I164" s="2"/>
      <c r="J164" s="2"/>
      <c r="K164" s="2"/>
      <c r="L164" s="2"/>
      <c r="M164" s="7"/>
      <c r="N164" s="6" t="n">
        <v>0</v>
      </c>
      <c r="O164" s="2"/>
      <c r="P164" s="2" t="n">
        <f aca="false">SUM(F164:M164) - (N164 + O164)</f>
        <v>396</v>
      </c>
      <c r="Q164" s="13" t="n">
        <f aca="false">E164 - P164</f>
        <v>0</v>
      </c>
      <c r="R164" s="6" t="s">
        <v>548</v>
      </c>
      <c r="S164" s="59" t="n">
        <v>35347</v>
      </c>
      <c r="T164" s="6" t="s">
        <v>305</v>
      </c>
      <c r="U164" s="6" t="s">
        <v>289</v>
      </c>
      <c r="V164" s="6" t="s">
        <v>714</v>
      </c>
      <c r="W164" s="6" t="n">
        <v>651121289</v>
      </c>
      <c r="X164" s="6" t="n">
        <v>67540</v>
      </c>
      <c r="Y164" s="6" t="s">
        <v>1175</v>
      </c>
      <c r="Z164" s="6" t="s">
        <v>1173</v>
      </c>
      <c r="AA164" s="6" t="n">
        <v>396</v>
      </c>
      <c r="AB164" s="2"/>
      <c r="AC164" s="2"/>
      <c r="AD164" s="2"/>
      <c r="AE164" s="2"/>
      <c r="AF164" s="6" t="n">
        <v>1</v>
      </c>
      <c r="AG164" s="6" t="s">
        <v>233</v>
      </c>
      <c r="AH164" s="6" t="s">
        <v>1173</v>
      </c>
      <c r="AI164" s="6" t="s">
        <v>235</v>
      </c>
      <c r="AJ164" s="6" t="n">
        <v>132</v>
      </c>
      <c r="AK164" s="6" t="s">
        <v>236</v>
      </c>
      <c r="AL164" s="6" t="n">
        <v>0</v>
      </c>
      <c r="AM164" s="6" t="n">
        <v>0</v>
      </c>
      <c r="AN164" s="6" t="n">
        <v>2</v>
      </c>
      <c r="AO164" s="6" t="s">
        <v>233</v>
      </c>
      <c r="AP164" s="6" t="s">
        <v>285</v>
      </c>
      <c r="AQ164" s="6" t="s">
        <v>235</v>
      </c>
      <c r="AR164" s="6" t="n">
        <v>132</v>
      </c>
      <c r="AS164" s="6" t="s">
        <v>236</v>
      </c>
      <c r="AT164" s="6" t="n">
        <v>0</v>
      </c>
      <c r="AU164" s="6" t="n">
        <v>0</v>
      </c>
      <c r="AV164" s="6" t="n">
        <v>3</v>
      </c>
      <c r="AW164" s="6" t="s">
        <v>233</v>
      </c>
      <c r="AX164" s="6" t="s">
        <v>237</v>
      </c>
      <c r="AY164" s="6" t="s">
        <v>235</v>
      </c>
      <c r="AZ164" s="6" t="n">
        <v>132</v>
      </c>
      <c r="BA164" s="6" t="s">
        <v>236</v>
      </c>
      <c r="BB164" s="6" t="n">
        <v>0</v>
      </c>
      <c r="BC164" s="6" t="n">
        <v>0</v>
      </c>
      <c r="BD164" s="6" t="n">
        <v>94104588</v>
      </c>
      <c r="BE164" s="6" t="s">
        <v>25</v>
      </c>
      <c r="BF164" s="2"/>
      <c r="BG164" s="2"/>
      <c r="BH164" s="2"/>
      <c r="BI164" s="2"/>
    </row>
    <row r="165" customFormat="false" ht="15.75" hidden="false" customHeight="false" outlineLevel="0" collapsed="false">
      <c r="A165" s="91" t="n">
        <v>94028002</v>
      </c>
      <c r="B165" s="91" t="s">
        <v>300</v>
      </c>
      <c r="C165" s="91" t="s">
        <v>230</v>
      </c>
      <c r="D165" s="92"/>
      <c r="E165" s="91" t="n">
        <v>316.8</v>
      </c>
      <c r="F165" s="91" t="n">
        <v>105.6</v>
      </c>
      <c r="G165" s="91" t="n">
        <v>105.6</v>
      </c>
      <c r="H165" s="91" t="n">
        <v>105.6</v>
      </c>
      <c r="I165" s="92"/>
      <c r="J165" s="92"/>
      <c r="K165" s="92"/>
      <c r="L165" s="92"/>
      <c r="M165" s="93"/>
      <c r="N165" s="91" t="n">
        <v>237.6</v>
      </c>
      <c r="O165" s="92"/>
      <c r="P165" s="92" t="n">
        <f aca="false">SUM(F165:M165) - (N165 + O165)</f>
        <v>79.2</v>
      </c>
      <c r="Q165" s="94" t="n">
        <f aca="false">E165 - P165</f>
        <v>237.6</v>
      </c>
      <c r="R165" s="91" t="s">
        <v>242</v>
      </c>
      <c r="S165" s="95" t="n">
        <v>35178</v>
      </c>
      <c r="T165" s="91" t="s">
        <v>281</v>
      </c>
      <c r="U165" s="91" t="s">
        <v>276</v>
      </c>
      <c r="V165" s="91" t="s">
        <v>891</v>
      </c>
      <c r="W165" s="91" t="n">
        <v>793423945</v>
      </c>
      <c r="X165" s="91" t="n">
        <v>58700</v>
      </c>
      <c r="Y165" s="91" t="s">
        <v>1299</v>
      </c>
      <c r="Z165" s="91" t="s">
        <v>1297</v>
      </c>
      <c r="AA165" s="91" t="n">
        <v>316.8</v>
      </c>
      <c r="AB165" s="91" t="s">
        <v>987</v>
      </c>
      <c r="AC165" s="91" t="n">
        <v>79.2</v>
      </c>
      <c r="AD165" s="92"/>
      <c r="AE165" s="92"/>
      <c r="AF165" s="91" t="n">
        <v>1</v>
      </c>
      <c r="AG165" s="91" t="s">
        <v>233</v>
      </c>
      <c r="AH165" s="91" t="s">
        <v>1297</v>
      </c>
      <c r="AI165" s="92"/>
      <c r="AJ165" s="91" t="n">
        <v>105.6</v>
      </c>
      <c r="AK165" s="91" t="s">
        <v>363</v>
      </c>
      <c r="AL165" s="91" t="n">
        <v>1</v>
      </c>
      <c r="AM165" s="91" t="n">
        <v>237.6</v>
      </c>
      <c r="AN165" s="91" t="n">
        <v>2</v>
      </c>
      <c r="AO165" s="91" t="s">
        <v>233</v>
      </c>
      <c r="AP165" s="91" t="s">
        <v>285</v>
      </c>
      <c r="AQ165" s="92"/>
      <c r="AR165" s="91" t="n">
        <v>105.6</v>
      </c>
      <c r="AS165" s="91" t="s">
        <v>364</v>
      </c>
      <c r="AT165" s="91" t="n">
        <v>0</v>
      </c>
      <c r="AU165" s="91" t="n">
        <v>0</v>
      </c>
      <c r="AV165" s="91" t="n">
        <v>3</v>
      </c>
      <c r="AW165" s="91" t="s">
        <v>233</v>
      </c>
      <c r="AX165" s="91" t="s">
        <v>237</v>
      </c>
      <c r="AY165" s="92"/>
      <c r="AZ165" s="91" t="n">
        <v>105.6</v>
      </c>
      <c r="BA165" s="91" t="s">
        <v>364</v>
      </c>
      <c r="BB165" s="91" t="n">
        <v>0</v>
      </c>
      <c r="BC165" s="91" t="n">
        <v>0</v>
      </c>
      <c r="BD165" s="91" t="n">
        <v>94028002</v>
      </c>
      <c r="BE165" s="91" t="s">
        <v>25</v>
      </c>
      <c r="BF165" s="92"/>
      <c r="BG165" s="92"/>
      <c r="BH165" s="92"/>
      <c r="BI165" s="92"/>
    </row>
    <row r="166" customFormat="false" ht="15.75" hidden="false" customHeight="false" outlineLevel="0" collapsed="false">
      <c r="A166" s="6" t="n">
        <v>94023967</v>
      </c>
      <c r="B166" s="6" t="s">
        <v>263</v>
      </c>
      <c r="C166" s="6" t="s">
        <v>321</v>
      </c>
      <c r="D166" s="2"/>
      <c r="E166" s="6" t="n">
        <v>396</v>
      </c>
      <c r="F166" s="6" t="n">
        <v>132</v>
      </c>
      <c r="G166" s="6" t="n">
        <v>132</v>
      </c>
      <c r="H166" s="6" t="n">
        <v>132</v>
      </c>
      <c r="I166" s="2"/>
      <c r="J166" s="2"/>
      <c r="K166" s="2"/>
      <c r="L166" s="2"/>
      <c r="M166" s="7"/>
      <c r="N166" s="6" t="n">
        <v>0</v>
      </c>
      <c r="O166" s="2"/>
      <c r="P166" s="2" t="n">
        <f aca="false">SUM(F166:M166) - (N166 + O166)</f>
        <v>396</v>
      </c>
      <c r="Q166" s="13" t="n">
        <f aca="false">E166 - P166</f>
        <v>0</v>
      </c>
      <c r="R166" s="6" t="s">
        <v>231</v>
      </c>
      <c r="S166" s="59" t="n">
        <v>33421</v>
      </c>
      <c r="T166" s="6" t="s">
        <v>229</v>
      </c>
      <c r="U166" s="6" t="s">
        <v>230</v>
      </c>
      <c r="V166" s="6" t="s">
        <v>228</v>
      </c>
      <c r="W166" s="6" t="n">
        <v>789237855</v>
      </c>
      <c r="X166" s="6" t="n">
        <v>45260</v>
      </c>
      <c r="Y166" s="6" t="s">
        <v>1332</v>
      </c>
      <c r="Z166" s="6" t="s">
        <v>1331</v>
      </c>
      <c r="AA166" s="6" t="n">
        <v>396</v>
      </c>
      <c r="AB166" s="2"/>
      <c r="AC166" s="2"/>
      <c r="AD166" s="2"/>
      <c r="AE166" s="2"/>
      <c r="AF166" s="6" t="n">
        <v>1</v>
      </c>
      <c r="AG166" s="6" t="s">
        <v>233</v>
      </c>
      <c r="AH166" s="6" t="s">
        <v>1331</v>
      </c>
      <c r="AI166" s="6" t="s">
        <v>235</v>
      </c>
      <c r="AJ166" s="6" t="n">
        <v>132</v>
      </c>
      <c r="AK166" s="6" t="s">
        <v>236</v>
      </c>
      <c r="AL166" s="6" t="n">
        <v>0</v>
      </c>
      <c r="AM166" s="6" t="n">
        <v>0</v>
      </c>
      <c r="AN166" s="6" t="n">
        <v>2</v>
      </c>
      <c r="AO166" s="6" t="s">
        <v>233</v>
      </c>
      <c r="AP166" s="6" t="s">
        <v>285</v>
      </c>
      <c r="AQ166" s="6" t="s">
        <v>235</v>
      </c>
      <c r="AR166" s="6" t="n">
        <v>132</v>
      </c>
      <c r="AS166" s="6" t="s">
        <v>236</v>
      </c>
      <c r="AT166" s="6" t="n">
        <v>0</v>
      </c>
      <c r="AU166" s="6" t="n">
        <v>0</v>
      </c>
      <c r="AV166" s="6" t="n">
        <v>3</v>
      </c>
      <c r="AW166" s="6" t="s">
        <v>233</v>
      </c>
      <c r="AX166" s="6" t="s">
        <v>237</v>
      </c>
      <c r="AY166" s="6" t="s">
        <v>235</v>
      </c>
      <c r="AZ166" s="6" t="n">
        <v>132</v>
      </c>
      <c r="BA166" s="6" t="s">
        <v>236</v>
      </c>
      <c r="BB166" s="6" t="n">
        <v>0</v>
      </c>
      <c r="BC166" s="6" t="n">
        <v>0</v>
      </c>
      <c r="BD166" s="6" t="n">
        <v>94023967</v>
      </c>
      <c r="BE166" s="6" t="s">
        <v>25</v>
      </c>
      <c r="BF166" s="2"/>
      <c r="BG166" s="2"/>
      <c r="BH166" s="2"/>
      <c r="BI166" s="2"/>
    </row>
    <row r="167" customFormat="false" ht="15.75" hidden="false" customHeight="false" outlineLevel="0" collapsed="false">
      <c r="A167" s="91" t="n">
        <v>94021508</v>
      </c>
      <c r="B167" s="91" t="s">
        <v>269</v>
      </c>
      <c r="C167" s="91" t="s">
        <v>321</v>
      </c>
      <c r="D167" s="92"/>
      <c r="E167" s="91" t="n">
        <v>396</v>
      </c>
      <c r="F167" s="91" t="n">
        <v>132</v>
      </c>
      <c r="G167" s="91" t="n">
        <v>132</v>
      </c>
      <c r="H167" s="91" t="n">
        <v>132</v>
      </c>
      <c r="I167" s="92"/>
      <c r="J167" s="92"/>
      <c r="K167" s="92"/>
      <c r="L167" s="92"/>
      <c r="M167" s="93"/>
      <c r="N167" s="91" t="n">
        <v>0</v>
      </c>
      <c r="O167" s="92"/>
      <c r="P167" s="92" t="n">
        <f aca="false">SUM(F167:M167) - (N167 + O167)</f>
        <v>396</v>
      </c>
      <c r="Q167" s="94" t="n">
        <f aca="false">E167 - P167</f>
        <v>0</v>
      </c>
      <c r="R167" s="91" t="s">
        <v>231</v>
      </c>
      <c r="S167" s="95" t="n">
        <v>34451</v>
      </c>
      <c r="T167" s="91" t="s">
        <v>253</v>
      </c>
      <c r="U167" s="91" t="s">
        <v>295</v>
      </c>
      <c r="V167" s="91" t="s">
        <v>845</v>
      </c>
      <c r="W167" s="91" t="n">
        <v>761437292</v>
      </c>
      <c r="X167" s="91" t="n">
        <v>71250</v>
      </c>
      <c r="Y167" s="91" t="s">
        <v>1358</v>
      </c>
      <c r="Z167" s="91" t="s">
        <v>1357</v>
      </c>
      <c r="AA167" s="91" t="n">
        <v>396</v>
      </c>
      <c r="AB167" s="92"/>
      <c r="AC167" s="92"/>
      <c r="AD167" s="92"/>
      <c r="AE167" s="92"/>
      <c r="AF167" s="91" t="n">
        <v>1</v>
      </c>
      <c r="AG167" s="91" t="s">
        <v>233</v>
      </c>
      <c r="AH167" s="91" t="s">
        <v>1357</v>
      </c>
      <c r="AI167" s="91" t="s">
        <v>235</v>
      </c>
      <c r="AJ167" s="91" t="n">
        <v>132</v>
      </c>
      <c r="AK167" s="91" t="s">
        <v>236</v>
      </c>
      <c r="AL167" s="91" t="n">
        <v>0</v>
      </c>
      <c r="AM167" s="91" t="n">
        <v>0</v>
      </c>
      <c r="AN167" s="91" t="n">
        <v>2</v>
      </c>
      <c r="AO167" s="91" t="s">
        <v>233</v>
      </c>
      <c r="AP167" s="91" t="s">
        <v>285</v>
      </c>
      <c r="AQ167" s="91" t="s">
        <v>235</v>
      </c>
      <c r="AR167" s="91" t="n">
        <v>132</v>
      </c>
      <c r="AS167" s="91" t="s">
        <v>236</v>
      </c>
      <c r="AT167" s="91" t="n">
        <v>0</v>
      </c>
      <c r="AU167" s="91" t="n">
        <v>0</v>
      </c>
      <c r="AV167" s="91" t="n">
        <v>3</v>
      </c>
      <c r="AW167" s="91" t="s">
        <v>233</v>
      </c>
      <c r="AX167" s="91" t="s">
        <v>237</v>
      </c>
      <c r="AY167" s="91" t="s">
        <v>235</v>
      </c>
      <c r="AZ167" s="91" t="n">
        <v>132</v>
      </c>
      <c r="BA167" s="91" t="s">
        <v>236</v>
      </c>
      <c r="BB167" s="91" t="n">
        <v>0</v>
      </c>
      <c r="BC167" s="91" t="n">
        <v>0</v>
      </c>
      <c r="BD167" s="91" t="n">
        <v>94021508</v>
      </c>
      <c r="BE167" s="91" t="s">
        <v>25</v>
      </c>
      <c r="BF167" s="92"/>
      <c r="BG167" s="92"/>
      <c r="BH167" s="92"/>
      <c r="BI167" s="92"/>
    </row>
    <row r="168" customFormat="false" ht="15.75" hidden="false" customHeight="false" outlineLevel="0" collapsed="false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7"/>
      <c r="N168" s="2"/>
      <c r="O168" s="2"/>
      <c r="P168" s="2" t="n">
        <f aca="false">SUM(F168:M168) - (N168 + O168)</f>
        <v>0</v>
      </c>
      <c r="Q168" s="13" t="n">
        <f aca="false">E168 - P168</f>
        <v>0</v>
      </c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</row>
    <row r="169" customFormat="false" ht="15.75" hidden="false" customHeight="false" outlineLevel="0" collapsed="false">
      <c r="A169" s="92"/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3"/>
      <c r="N169" s="92"/>
      <c r="O169" s="92"/>
      <c r="P169" s="92" t="n">
        <f aca="false">SUM(F169:M169) - (N169 + O169)</f>
        <v>0</v>
      </c>
      <c r="Q169" s="94" t="n">
        <f aca="false">E169 - P169</f>
        <v>0</v>
      </c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2"/>
      <c r="AE169" s="92"/>
      <c r="AF169" s="92"/>
      <c r="AG169" s="92"/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  <c r="AU169" s="92"/>
      <c r="AV169" s="92"/>
      <c r="AW169" s="92"/>
      <c r="AX169" s="92"/>
      <c r="AY169" s="92"/>
      <c r="AZ169" s="92"/>
      <c r="BA169" s="92"/>
      <c r="BB169" s="92"/>
      <c r="BC169" s="92"/>
      <c r="BD169" s="92"/>
      <c r="BE169" s="92"/>
      <c r="BF169" s="92"/>
      <c r="BG169" s="92"/>
      <c r="BH169" s="92"/>
      <c r="BI169" s="92"/>
    </row>
    <row r="170" customFormat="false" ht="15.75" hidden="false" customHeight="false" outlineLevel="0" collapsed="false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7"/>
      <c r="N170" s="2"/>
      <c r="O170" s="2"/>
      <c r="P170" s="2" t="n">
        <f aca="false">SUM(F170:M170) - (N170 + O170)</f>
        <v>0</v>
      </c>
      <c r="Q170" s="13" t="n">
        <f aca="false">E170 - P170</f>
        <v>0</v>
      </c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</row>
    <row r="171" customFormat="false" ht="15.75" hidden="false" customHeight="false" outlineLevel="0" collapsed="false">
      <c r="A171" s="92"/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3"/>
      <c r="N171" s="92"/>
      <c r="O171" s="92"/>
      <c r="P171" s="92" t="n">
        <f aca="false">SUM(F171:M171) - (N171 + O171)</f>
        <v>0</v>
      </c>
      <c r="Q171" s="94" t="n">
        <f aca="false">E171 - P171</f>
        <v>0</v>
      </c>
      <c r="R171" s="92"/>
      <c r="S171" s="92"/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92"/>
      <c r="AE171" s="92"/>
      <c r="AF171" s="92"/>
      <c r="AG171" s="92"/>
      <c r="AH171" s="92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  <c r="AU171" s="92"/>
      <c r="AV171" s="92"/>
      <c r="AW171" s="92"/>
      <c r="AX171" s="92"/>
      <c r="AY171" s="92"/>
      <c r="AZ171" s="92"/>
      <c r="BA171" s="92"/>
      <c r="BB171" s="92"/>
      <c r="BC171" s="92"/>
      <c r="BD171" s="92"/>
      <c r="BE171" s="92"/>
      <c r="BF171" s="92"/>
      <c r="BG171" s="92"/>
      <c r="BH171" s="92"/>
      <c r="BI171" s="92"/>
    </row>
    <row r="172" customFormat="false" ht="15.75" hidden="false" customHeight="false" outlineLevel="0" collapsed="false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7"/>
      <c r="N172" s="2"/>
      <c r="O172" s="2"/>
      <c r="P172" s="2" t="n">
        <f aca="false">SUM(F172:M172) - (N172 + O172)</f>
        <v>0</v>
      </c>
      <c r="Q172" s="13" t="n">
        <f aca="false">E172 - P172</f>
        <v>0</v>
      </c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</row>
    <row r="173" customFormat="false" ht="15.75" hidden="false" customHeight="false" outlineLevel="0" collapsed="false">
      <c r="A173" s="92"/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3"/>
      <c r="N173" s="92"/>
      <c r="O173" s="92"/>
      <c r="P173" s="92" t="n">
        <f aca="false">SUM(F173:M173) - (N173 + O173)</f>
        <v>0</v>
      </c>
      <c r="Q173" s="94" t="n">
        <f aca="false">E173 - P173</f>
        <v>0</v>
      </c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  <c r="AV173" s="92"/>
      <c r="AW173" s="92"/>
      <c r="AX173" s="92"/>
      <c r="AY173" s="92"/>
      <c r="AZ173" s="92"/>
      <c r="BA173" s="92"/>
      <c r="BB173" s="92"/>
      <c r="BC173" s="92"/>
      <c r="BD173" s="92"/>
      <c r="BE173" s="92"/>
      <c r="BF173" s="92"/>
      <c r="BG173" s="92"/>
      <c r="BH173" s="92"/>
      <c r="BI173" s="92"/>
    </row>
    <row r="174" customFormat="false" ht="15.75" hidden="false" customHeight="false" outlineLevel="0" collapsed="false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7"/>
      <c r="N174" s="2"/>
      <c r="O174" s="2"/>
      <c r="P174" s="2" t="n">
        <f aca="false">SUM(F174:M174) - (N174 + O174)</f>
        <v>0</v>
      </c>
      <c r="Q174" s="13" t="n">
        <f aca="false">E174 - P174</f>
        <v>0</v>
      </c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</row>
    <row r="175" customFormat="false" ht="15.75" hidden="false" customHeight="false" outlineLevel="0" collapsed="false">
      <c r="A175" s="92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3"/>
      <c r="N175" s="92"/>
      <c r="O175" s="92"/>
      <c r="P175" s="92" t="n">
        <f aca="false">SUM(F175:M175) - (N175 + O175)</f>
        <v>0</v>
      </c>
      <c r="Q175" s="94" t="n">
        <f aca="false">E175 - P175</f>
        <v>0</v>
      </c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  <c r="AU175" s="92"/>
      <c r="AV175" s="92"/>
      <c r="AW175" s="92"/>
      <c r="AX175" s="92"/>
      <c r="AY175" s="92"/>
      <c r="AZ175" s="92"/>
      <c r="BA175" s="92"/>
      <c r="BB175" s="92"/>
      <c r="BC175" s="92"/>
      <c r="BD175" s="92"/>
      <c r="BE175" s="92"/>
      <c r="BF175" s="92"/>
      <c r="BG175" s="92"/>
      <c r="BH175" s="92"/>
      <c r="BI175" s="92"/>
    </row>
    <row r="176" customFormat="false" ht="15.75" hidden="false" customHeight="false" outlineLevel="0" collapsed="false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7"/>
      <c r="N176" s="2"/>
      <c r="O176" s="2"/>
      <c r="P176" s="2" t="n">
        <f aca="false">SUM(F176:M176) - (N176 + O176)</f>
        <v>0</v>
      </c>
      <c r="Q176" s="13" t="n">
        <f aca="false">E176 - P176</f>
        <v>0</v>
      </c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</row>
    <row r="177" customFormat="false" ht="15.75" hidden="false" customHeight="false" outlineLevel="0" collapsed="false">
      <c r="A177" s="92"/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3"/>
      <c r="N177" s="92"/>
      <c r="O177" s="92"/>
      <c r="P177" s="92" t="n">
        <f aca="false">SUM(F177:M177) - (N177 + O177)</f>
        <v>0</v>
      </c>
      <c r="Q177" s="94" t="n">
        <f aca="false">E177 - P177</f>
        <v>0</v>
      </c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  <c r="AU177" s="92"/>
      <c r="AV177" s="92"/>
      <c r="AW177" s="92"/>
      <c r="AX177" s="92"/>
      <c r="AY177" s="92"/>
      <c r="AZ177" s="92"/>
      <c r="BA177" s="92"/>
      <c r="BB177" s="92"/>
      <c r="BC177" s="92"/>
      <c r="BD177" s="92"/>
      <c r="BE177" s="92"/>
      <c r="BF177" s="92"/>
      <c r="BG177" s="92"/>
      <c r="BH177" s="92"/>
      <c r="BI177" s="92"/>
    </row>
    <row r="178" customFormat="false" ht="15.75" hidden="false" customHeight="false" outlineLevel="0" collapsed="false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7"/>
      <c r="N178" s="2"/>
      <c r="O178" s="2"/>
      <c r="P178" s="2" t="n">
        <f aca="false">SUM(F178:M178) - (N178 + O178)</f>
        <v>0</v>
      </c>
      <c r="Q178" s="13" t="n">
        <f aca="false">E178 - P178</f>
        <v>0</v>
      </c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</row>
    <row r="179" customFormat="false" ht="15.75" hidden="false" customHeight="false" outlineLevel="0" collapsed="false">
      <c r="A179" s="92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3"/>
      <c r="N179" s="92"/>
      <c r="O179" s="92"/>
      <c r="P179" s="92" t="n">
        <f aca="false">SUM(F179:M179) - (N179 + O179)</f>
        <v>0</v>
      </c>
      <c r="Q179" s="94" t="n">
        <f aca="false">E179 - P179</f>
        <v>0</v>
      </c>
      <c r="R179" s="92"/>
      <c r="S179" s="92"/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  <c r="AV179" s="92"/>
      <c r="AW179" s="92"/>
      <c r="AX179" s="92"/>
      <c r="AY179" s="92"/>
      <c r="AZ179" s="92"/>
      <c r="BA179" s="92"/>
      <c r="BB179" s="92"/>
      <c r="BC179" s="92"/>
      <c r="BD179" s="92"/>
      <c r="BE179" s="92"/>
      <c r="BF179" s="92"/>
      <c r="BG179" s="92"/>
      <c r="BH179" s="92"/>
      <c r="BI179" s="92"/>
    </row>
    <row r="180" customFormat="false" ht="15.75" hidden="false" customHeight="false" outlineLevel="0" collapsed="false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7"/>
      <c r="N180" s="2"/>
      <c r="O180" s="2"/>
      <c r="P180" s="2" t="n">
        <f aca="false">SUM(F180:M180) - (N180 + O180)</f>
        <v>0</v>
      </c>
      <c r="Q180" s="13" t="n">
        <f aca="false">E180 - P180</f>
        <v>0</v>
      </c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</row>
    <row r="181" customFormat="false" ht="15.75" hidden="false" customHeight="false" outlineLevel="0" collapsed="false">
      <c r="A181" s="96"/>
      <c r="B181" s="97" t="s">
        <v>68</v>
      </c>
      <c r="C181" s="96" t="n">
        <f aca="false">COUNTA(A153:A180)</f>
        <v>15</v>
      </c>
      <c r="D181" s="96"/>
      <c r="E181" s="96" t="n">
        <f aca="false">SUM(E153:E180)</f>
        <v>5709</v>
      </c>
      <c r="F181" s="96" t="n">
        <f aca="false">SUM(F153:F180)</f>
        <v>1947</v>
      </c>
      <c r="G181" s="96" t="n">
        <f aca="false">SUM(G153:G180)</f>
        <v>1947</v>
      </c>
      <c r="H181" s="96" t="n">
        <f aca="false">SUM(H153:H180)</f>
        <v>1815</v>
      </c>
      <c r="I181" s="96" t="n">
        <f aca="false">SUM(I153:I180)</f>
        <v>0</v>
      </c>
      <c r="J181" s="96" t="n">
        <f aca="false">SUM(J153:J180)</f>
        <v>0</v>
      </c>
      <c r="K181" s="96" t="n">
        <f aca="false">SUM(K153:K180)</f>
        <v>0</v>
      </c>
      <c r="L181" s="96" t="n">
        <f aca="false">SUM(L153:L180)</f>
        <v>0</v>
      </c>
      <c r="M181" s="98" t="n">
        <f aca="false">SUM(M153:M180)</f>
        <v>0</v>
      </c>
      <c r="N181" s="96" t="n">
        <f aca="false">SUM(N153:N180)</f>
        <v>237.6</v>
      </c>
      <c r="O181" s="96" t="n">
        <f aca="false">SUM(O153:O180)</f>
        <v>0</v>
      </c>
      <c r="P181" s="96" t="n">
        <f aca="false">SUM(P153:P180)</f>
        <v>5471.4</v>
      </c>
      <c r="Q181" s="99" t="n">
        <f aca="false">SUM(Q153:Q180)</f>
        <v>237.6</v>
      </c>
      <c r="R181" s="96"/>
      <c r="S181" s="96"/>
      <c r="T181" s="96"/>
      <c r="U181" s="96"/>
      <c r="V181" s="96"/>
      <c r="W181" s="96"/>
      <c r="X181" s="96"/>
      <c r="Y181" s="96"/>
      <c r="Z181" s="96"/>
      <c r="AA181" s="96"/>
      <c r="AB181" s="96"/>
      <c r="AC181" s="96"/>
      <c r="AD181" s="96"/>
      <c r="AE181" s="96"/>
      <c r="AF181" s="96"/>
      <c r="AG181" s="96"/>
      <c r="AH181" s="96"/>
      <c r="AI181" s="96"/>
      <c r="AJ181" s="96"/>
      <c r="AK181" s="96"/>
      <c r="AL181" s="96"/>
      <c r="AM181" s="96"/>
      <c r="AN181" s="96"/>
      <c r="AO181" s="96"/>
      <c r="AP181" s="96"/>
      <c r="AQ181" s="96"/>
      <c r="AR181" s="96"/>
      <c r="AS181" s="96"/>
      <c r="AT181" s="96"/>
      <c r="AU181" s="96"/>
      <c r="AV181" s="96"/>
      <c r="AW181" s="96"/>
      <c r="AX181" s="96"/>
      <c r="AY181" s="96"/>
      <c r="AZ181" s="96"/>
      <c r="BA181" s="96"/>
      <c r="BB181" s="96"/>
      <c r="BC181" s="96"/>
      <c r="BD181" s="96"/>
      <c r="BE181" s="96"/>
      <c r="BF181" s="97" t="s">
        <v>1556</v>
      </c>
      <c r="BG181" s="96" t="n">
        <f aca="false">COUNTIF(R153:R180, "*F*")</f>
        <v>7</v>
      </c>
      <c r="BH181" s="97" t="s">
        <v>1557</v>
      </c>
      <c r="BI181" s="96" t="n">
        <f aca="false">SUMPRODUCT( ((NOT(ISERROR(SEARCH("h", LOWER(R153:R180)))) + (NOT(ISERROR(SEARCH("g", LOWER(R153:R180)))))) &gt; 0 ) * 1 )</f>
        <v>8</v>
      </c>
    </row>
    <row r="182" customFormat="false" ht="15.75" hidden="false" customHeight="false" outlineLevel="0" collapsed="false">
      <c r="M182" s="49"/>
      <c r="Q182" s="50"/>
      <c r="BF182" s="50"/>
      <c r="BG182" s="50"/>
      <c r="BH182" s="50"/>
      <c r="BI182" s="50"/>
    </row>
    <row r="183" customFormat="false" ht="15.75" hidden="false" customHeight="false" outlineLevel="0" collapsed="false">
      <c r="M183" s="49"/>
      <c r="Q183" s="50"/>
    </row>
    <row r="184" customFormat="false" ht="15.75" hidden="false" customHeight="false" outlineLevel="0" collapsed="false">
      <c r="A184" s="88"/>
      <c r="B184" s="88" t="s">
        <v>26</v>
      </c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9"/>
      <c r="N184" s="88"/>
      <c r="O184" s="88"/>
      <c r="P184" s="88"/>
      <c r="Q184" s="90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88"/>
      <c r="AC184" s="88"/>
      <c r="AD184" s="88"/>
      <c r="AE184" s="88"/>
      <c r="AF184" s="88"/>
      <c r="AG184" s="88"/>
      <c r="AH184" s="88"/>
      <c r="AI184" s="88"/>
      <c r="AJ184" s="88"/>
      <c r="AK184" s="88"/>
      <c r="AL184" s="88"/>
      <c r="AM184" s="88"/>
      <c r="AN184" s="88"/>
      <c r="AO184" s="88"/>
      <c r="AP184" s="88"/>
      <c r="AQ184" s="88"/>
      <c r="AR184" s="88"/>
      <c r="AS184" s="88"/>
      <c r="AT184" s="88"/>
      <c r="AU184" s="88"/>
      <c r="AV184" s="88"/>
      <c r="AW184" s="88"/>
      <c r="AX184" s="88"/>
      <c r="AY184" s="88"/>
      <c r="AZ184" s="88"/>
      <c r="BA184" s="88"/>
      <c r="BB184" s="88"/>
      <c r="BC184" s="88"/>
      <c r="BD184" s="88"/>
      <c r="BE184" s="88"/>
      <c r="BF184" s="88"/>
      <c r="BG184" s="88"/>
      <c r="BH184" s="88"/>
      <c r="BI184" s="88"/>
    </row>
    <row r="185" customFormat="false" ht="15.75" hidden="false" customHeight="false" outlineLevel="0" collapsed="false">
      <c r="A185" s="91" t="n">
        <v>94805640</v>
      </c>
      <c r="B185" s="91" t="s">
        <v>253</v>
      </c>
      <c r="C185" s="91" t="s">
        <v>313</v>
      </c>
      <c r="D185" s="92"/>
      <c r="E185" s="91" t="n">
        <v>396</v>
      </c>
      <c r="F185" s="91" t="n">
        <v>132</v>
      </c>
      <c r="G185" s="91" t="n">
        <v>132</v>
      </c>
      <c r="H185" s="91" t="n">
        <v>132</v>
      </c>
      <c r="I185" s="92"/>
      <c r="J185" s="92"/>
      <c r="K185" s="92"/>
      <c r="L185" s="92"/>
      <c r="M185" s="93"/>
      <c r="N185" s="91" t="n">
        <v>0</v>
      </c>
      <c r="O185" s="92"/>
      <c r="P185" s="92" t="n">
        <f aca="false">SUM(F185:M185) - (N185 + O185)</f>
        <v>396</v>
      </c>
      <c r="Q185" s="94" t="n">
        <f aca="false">E185 - P185</f>
        <v>0</v>
      </c>
      <c r="R185" s="91" t="s">
        <v>231</v>
      </c>
      <c r="S185" s="95" t="n">
        <v>39983</v>
      </c>
      <c r="T185" s="91" t="s">
        <v>308</v>
      </c>
      <c r="U185" s="91" t="s">
        <v>282</v>
      </c>
      <c r="V185" s="91" t="s">
        <v>838</v>
      </c>
      <c r="W185" s="91" t="n">
        <v>648751457</v>
      </c>
      <c r="X185" s="91" t="n">
        <v>24380</v>
      </c>
      <c r="Y185" s="91" t="s">
        <v>1027</v>
      </c>
      <c r="Z185" s="91" t="s">
        <v>1026</v>
      </c>
      <c r="AA185" s="91" t="n">
        <v>396</v>
      </c>
      <c r="AB185" s="92"/>
      <c r="AC185" s="92"/>
      <c r="AD185" s="92"/>
      <c r="AE185" s="92"/>
      <c r="AF185" s="91" t="n">
        <v>1</v>
      </c>
      <c r="AG185" s="91" t="s">
        <v>233</v>
      </c>
      <c r="AH185" s="91" t="s">
        <v>1026</v>
      </c>
      <c r="AI185" s="91" t="s">
        <v>235</v>
      </c>
      <c r="AJ185" s="91" t="n">
        <v>132</v>
      </c>
      <c r="AK185" s="91" t="s">
        <v>236</v>
      </c>
      <c r="AL185" s="91" t="n">
        <v>0</v>
      </c>
      <c r="AM185" s="91" t="n">
        <v>0</v>
      </c>
      <c r="AN185" s="91" t="n">
        <v>2</v>
      </c>
      <c r="AO185" s="91" t="s">
        <v>233</v>
      </c>
      <c r="AP185" s="91" t="s">
        <v>285</v>
      </c>
      <c r="AQ185" s="91" t="s">
        <v>235</v>
      </c>
      <c r="AR185" s="91" t="n">
        <v>132</v>
      </c>
      <c r="AS185" s="91" t="s">
        <v>236</v>
      </c>
      <c r="AT185" s="91" t="n">
        <v>0</v>
      </c>
      <c r="AU185" s="91" t="n">
        <v>0</v>
      </c>
      <c r="AV185" s="91" t="n">
        <v>3</v>
      </c>
      <c r="AW185" s="91" t="s">
        <v>233</v>
      </c>
      <c r="AX185" s="91" t="s">
        <v>237</v>
      </c>
      <c r="AY185" s="91" t="s">
        <v>235</v>
      </c>
      <c r="AZ185" s="91" t="n">
        <v>132</v>
      </c>
      <c r="BA185" s="91" t="s">
        <v>236</v>
      </c>
      <c r="BB185" s="91" t="n">
        <v>0</v>
      </c>
      <c r="BC185" s="91" t="n">
        <v>0</v>
      </c>
      <c r="BD185" s="91" t="n">
        <v>94805639</v>
      </c>
      <c r="BE185" s="91" t="s">
        <v>26</v>
      </c>
      <c r="BF185" s="92"/>
      <c r="BG185" s="92"/>
      <c r="BH185" s="92"/>
      <c r="BI185" s="92"/>
    </row>
    <row r="186" customFormat="false" ht="15.75" hidden="false" customHeight="false" outlineLevel="0" collapsed="false">
      <c r="A186" s="6" t="n">
        <v>94135250</v>
      </c>
      <c r="B186" s="6" t="s">
        <v>305</v>
      </c>
      <c r="C186" s="6" t="s">
        <v>289</v>
      </c>
      <c r="D186" s="2"/>
      <c r="E186" s="6" t="n">
        <v>396</v>
      </c>
      <c r="F186" s="6" t="n">
        <v>132</v>
      </c>
      <c r="G186" s="6" t="n">
        <v>132</v>
      </c>
      <c r="H186" s="6" t="n">
        <v>132</v>
      </c>
      <c r="I186" s="2"/>
      <c r="J186" s="2"/>
      <c r="K186" s="2"/>
      <c r="L186" s="2"/>
      <c r="M186" s="7"/>
      <c r="N186" s="6" t="n">
        <v>0</v>
      </c>
      <c r="O186" s="2"/>
      <c r="P186" s="2" t="n">
        <f aca="false">SUM(F186:M186) - (N186 + O186)</f>
        <v>396</v>
      </c>
      <c r="Q186" s="13" t="n">
        <f aca="false">E186 - P186</f>
        <v>0</v>
      </c>
      <c r="R186" s="6" t="s">
        <v>231</v>
      </c>
      <c r="S186" s="59" t="n">
        <v>39946</v>
      </c>
      <c r="T186" s="6" t="s">
        <v>247</v>
      </c>
      <c r="U186" s="6" t="s">
        <v>241</v>
      </c>
      <c r="V186" s="6" t="s">
        <v>1149</v>
      </c>
      <c r="W186" s="6" t="n">
        <v>737565882</v>
      </c>
      <c r="X186" s="6" t="n">
        <v>85220</v>
      </c>
      <c r="Y186" s="6" t="s">
        <v>1150</v>
      </c>
      <c r="Z186" s="6" t="s">
        <v>1148</v>
      </c>
      <c r="AA186" s="6" t="n">
        <v>396</v>
      </c>
      <c r="AB186" s="2"/>
      <c r="AC186" s="2"/>
      <c r="AD186" s="2"/>
      <c r="AE186" s="2"/>
      <c r="AF186" s="6" t="n">
        <v>1</v>
      </c>
      <c r="AG186" s="6" t="s">
        <v>233</v>
      </c>
      <c r="AH186" s="6" t="s">
        <v>1148</v>
      </c>
      <c r="AI186" s="6" t="s">
        <v>235</v>
      </c>
      <c r="AJ186" s="6" t="n">
        <v>132</v>
      </c>
      <c r="AK186" s="6" t="s">
        <v>236</v>
      </c>
      <c r="AL186" s="6" t="n">
        <v>0</v>
      </c>
      <c r="AM186" s="6" t="n">
        <v>0</v>
      </c>
      <c r="AN186" s="6" t="n">
        <v>2</v>
      </c>
      <c r="AO186" s="6" t="s">
        <v>233</v>
      </c>
      <c r="AP186" s="6" t="s">
        <v>285</v>
      </c>
      <c r="AQ186" s="6" t="s">
        <v>235</v>
      </c>
      <c r="AR186" s="6" t="n">
        <v>132</v>
      </c>
      <c r="AS186" s="6" t="s">
        <v>236</v>
      </c>
      <c r="AT186" s="6" t="n">
        <v>0</v>
      </c>
      <c r="AU186" s="6" t="n">
        <v>0</v>
      </c>
      <c r="AV186" s="6" t="n">
        <v>3</v>
      </c>
      <c r="AW186" s="6" t="s">
        <v>233</v>
      </c>
      <c r="AX186" s="6" t="s">
        <v>237</v>
      </c>
      <c r="AY186" s="6" t="s">
        <v>235</v>
      </c>
      <c r="AZ186" s="6" t="n">
        <v>132</v>
      </c>
      <c r="BA186" s="6" t="s">
        <v>236</v>
      </c>
      <c r="BB186" s="6" t="n">
        <v>0</v>
      </c>
      <c r="BC186" s="6" t="n">
        <v>0</v>
      </c>
      <c r="BD186" s="6" t="n">
        <v>94135250</v>
      </c>
      <c r="BE186" s="6" t="s">
        <v>26</v>
      </c>
      <c r="BF186" s="2"/>
      <c r="BG186" s="2"/>
      <c r="BH186" s="2"/>
      <c r="BI186" s="2"/>
    </row>
    <row r="187" customFormat="false" ht="15.75" hidden="false" customHeight="false" outlineLevel="0" collapsed="false">
      <c r="A187" s="91" t="n">
        <v>94121513</v>
      </c>
      <c r="B187" s="91" t="s">
        <v>312</v>
      </c>
      <c r="C187" s="91" t="s">
        <v>306</v>
      </c>
      <c r="D187" s="92"/>
      <c r="E187" s="91" t="n">
        <v>396</v>
      </c>
      <c r="F187" s="91" t="n">
        <v>132</v>
      </c>
      <c r="G187" s="91" t="n">
        <v>132</v>
      </c>
      <c r="H187" s="91" t="n">
        <v>132</v>
      </c>
      <c r="I187" s="92"/>
      <c r="J187" s="92"/>
      <c r="K187" s="92"/>
      <c r="L187" s="92"/>
      <c r="M187" s="93"/>
      <c r="N187" s="91" t="n">
        <v>0</v>
      </c>
      <c r="O187" s="92"/>
      <c r="P187" s="92" t="n">
        <f aca="false">SUM(F187:M187) - (N187 + O187)</f>
        <v>396</v>
      </c>
      <c r="Q187" s="94" t="n">
        <f aca="false">E187 - P187</f>
        <v>0</v>
      </c>
      <c r="R187" s="91" t="s">
        <v>231</v>
      </c>
      <c r="S187" s="95" t="n">
        <v>39898</v>
      </c>
      <c r="T187" s="91" t="s">
        <v>294</v>
      </c>
      <c r="U187" s="91" t="s">
        <v>270</v>
      </c>
      <c r="V187" s="91" t="s">
        <v>1161</v>
      </c>
      <c r="W187" s="91" t="n">
        <v>667128444</v>
      </c>
      <c r="X187" s="91" t="n">
        <v>25550</v>
      </c>
      <c r="Y187" s="91" t="s">
        <v>1162</v>
      </c>
      <c r="Z187" s="91" t="s">
        <v>1160</v>
      </c>
      <c r="AA187" s="91" t="n">
        <v>396</v>
      </c>
      <c r="AB187" s="92"/>
      <c r="AC187" s="92"/>
      <c r="AD187" s="92"/>
      <c r="AE187" s="92"/>
      <c r="AF187" s="91" t="n">
        <v>1</v>
      </c>
      <c r="AG187" s="91" t="s">
        <v>233</v>
      </c>
      <c r="AH187" s="91" t="s">
        <v>1160</v>
      </c>
      <c r="AI187" s="91" t="s">
        <v>235</v>
      </c>
      <c r="AJ187" s="91" t="n">
        <v>132</v>
      </c>
      <c r="AK187" s="91" t="s">
        <v>236</v>
      </c>
      <c r="AL187" s="91" t="n">
        <v>0</v>
      </c>
      <c r="AM187" s="91" t="n">
        <v>0</v>
      </c>
      <c r="AN187" s="91" t="n">
        <v>2</v>
      </c>
      <c r="AO187" s="91" t="s">
        <v>233</v>
      </c>
      <c r="AP187" s="91" t="s">
        <v>285</v>
      </c>
      <c r="AQ187" s="91" t="s">
        <v>235</v>
      </c>
      <c r="AR187" s="91" t="n">
        <v>132</v>
      </c>
      <c r="AS187" s="91" t="s">
        <v>236</v>
      </c>
      <c r="AT187" s="91" t="n">
        <v>0</v>
      </c>
      <c r="AU187" s="91" t="n">
        <v>0</v>
      </c>
      <c r="AV187" s="91" t="n">
        <v>3</v>
      </c>
      <c r="AW187" s="91" t="s">
        <v>233</v>
      </c>
      <c r="AX187" s="91" t="s">
        <v>237</v>
      </c>
      <c r="AY187" s="91" t="s">
        <v>420</v>
      </c>
      <c r="AZ187" s="91" t="n">
        <v>132</v>
      </c>
      <c r="BA187" s="91" t="s">
        <v>419</v>
      </c>
      <c r="BB187" s="91" t="n">
        <v>0</v>
      </c>
      <c r="BC187" s="91" t="n">
        <v>0</v>
      </c>
      <c r="BD187" s="91" t="n">
        <v>94121513</v>
      </c>
      <c r="BE187" s="91" t="s">
        <v>26</v>
      </c>
      <c r="BF187" s="92"/>
      <c r="BG187" s="92"/>
      <c r="BH187" s="92"/>
      <c r="BI187" s="92"/>
    </row>
    <row r="188" customFormat="false" ht="15.75" hidden="false" customHeight="false" outlineLevel="0" collapsed="false">
      <c r="A188" s="6" t="n">
        <v>94089615</v>
      </c>
      <c r="B188" s="6" t="s">
        <v>275</v>
      </c>
      <c r="C188" s="6" t="s">
        <v>241</v>
      </c>
      <c r="D188" s="2"/>
      <c r="E188" s="6" t="n">
        <v>396</v>
      </c>
      <c r="F188" s="6" t="n">
        <v>132</v>
      </c>
      <c r="G188" s="6" t="n">
        <v>132</v>
      </c>
      <c r="H188" s="6" t="n">
        <v>132</v>
      </c>
      <c r="I188" s="2"/>
      <c r="J188" s="2"/>
      <c r="K188" s="2"/>
      <c r="L188" s="2"/>
      <c r="M188" s="7"/>
      <c r="N188" s="6" t="n">
        <v>0</v>
      </c>
      <c r="O188" s="2"/>
      <c r="P188" s="2" t="n">
        <f aca="false">SUM(F188:M188) - (N188 + O188)</f>
        <v>396</v>
      </c>
      <c r="Q188" s="13" t="n">
        <f aca="false">E188 - P188</f>
        <v>0</v>
      </c>
      <c r="R188" s="6" t="s">
        <v>553</v>
      </c>
      <c r="S188" s="59" t="n">
        <v>29207</v>
      </c>
      <c r="T188" s="6" t="s">
        <v>240</v>
      </c>
      <c r="U188" s="6" t="s">
        <v>321</v>
      </c>
      <c r="V188" s="6" t="s">
        <v>909</v>
      </c>
      <c r="W188" s="6" t="n">
        <v>706683456</v>
      </c>
      <c r="X188" s="6" t="n">
        <v>26740</v>
      </c>
      <c r="Y188" s="6" t="s">
        <v>1195</v>
      </c>
      <c r="Z188" s="6" t="s">
        <v>1194</v>
      </c>
      <c r="AA188" s="6" t="n">
        <v>396</v>
      </c>
      <c r="AB188" s="2"/>
      <c r="AC188" s="2"/>
      <c r="AD188" s="2"/>
      <c r="AE188" s="2"/>
      <c r="AF188" s="6" t="n">
        <v>1</v>
      </c>
      <c r="AG188" s="6" t="s">
        <v>233</v>
      </c>
      <c r="AH188" s="6" t="s">
        <v>1194</v>
      </c>
      <c r="AI188" s="6" t="s">
        <v>235</v>
      </c>
      <c r="AJ188" s="6" t="n">
        <v>132</v>
      </c>
      <c r="AK188" s="6" t="s">
        <v>236</v>
      </c>
      <c r="AL188" s="6" t="n">
        <v>0</v>
      </c>
      <c r="AM188" s="6" t="n">
        <v>0</v>
      </c>
      <c r="AN188" s="6" t="n">
        <v>2</v>
      </c>
      <c r="AO188" s="6" t="s">
        <v>233</v>
      </c>
      <c r="AP188" s="6" t="s">
        <v>285</v>
      </c>
      <c r="AQ188" s="6" t="s">
        <v>235</v>
      </c>
      <c r="AR188" s="6" t="n">
        <v>132</v>
      </c>
      <c r="AS188" s="6" t="s">
        <v>236</v>
      </c>
      <c r="AT188" s="6" t="n">
        <v>0</v>
      </c>
      <c r="AU188" s="6" t="n">
        <v>0</v>
      </c>
      <c r="AV188" s="6" t="n">
        <v>3</v>
      </c>
      <c r="AW188" s="6" t="s">
        <v>233</v>
      </c>
      <c r="AX188" s="6" t="s">
        <v>237</v>
      </c>
      <c r="AY188" s="6" t="s">
        <v>235</v>
      </c>
      <c r="AZ188" s="6" t="n">
        <v>132</v>
      </c>
      <c r="BA188" s="6" t="s">
        <v>236</v>
      </c>
      <c r="BB188" s="6" t="n">
        <v>0</v>
      </c>
      <c r="BC188" s="6" t="n">
        <v>0</v>
      </c>
      <c r="BD188" s="6" t="n">
        <v>94089615</v>
      </c>
      <c r="BE188" s="6" t="s">
        <v>26</v>
      </c>
      <c r="BF188" s="2"/>
      <c r="BG188" s="2"/>
      <c r="BH188" s="2"/>
      <c r="BI188" s="2"/>
    </row>
    <row r="189" customFormat="false" ht="15.75" hidden="false" customHeight="false" outlineLevel="0" collapsed="false">
      <c r="A189" s="91" t="n">
        <v>94021539</v>
      </c>
      <c r="B189" s="91" t="s">
        <v>269</v>
      </c>
      <c r="C189" s="91" t="s">
        <v>295</v>
      </c>
      <c r="D189" s="92"/>
      <c r="E189" s="91" t="n">
        <v>396</v>
      </c>
      <c r="F189" s="91" t="n">
        <v>132</v>
      </c>
      <c r="G189" s="91" t="n">
        <v>132</v>
      </c>
      <c r="H189" s="91" t="n">
        <v>132</v>
      </c>
      <c r="I189" s="92"/>
      <c r="J189" s="92"/>
      <c r="K189" s="92"/>
      <c r="L189" s="92"/>
      <c r="M189" s="93"/>
      <c r="N189" s="91" t="n">
        <v>132</v>
      </c>
      <c r="O189" s="92"/>
      <c r="P189" s="92" t="n">
        <f aca="false">SUM(F189:M189) - (N189 + O189)</f>
        <v>264</v>
      </c>
      <c r="Q189" s="94" t="n">
        <f aca="false">E189 - P189</f>
        <v>132</v>
      </c>
      <c r="R189" s="91" t="s">
        <v>242</v>
      </c>
      <c r="S189" s="95" t="n">
        <v>37477</v>
      </c>
      <c r="T189" s="91" t="s">
        <v>294</v>
      </c>
      <c r="U189" s="91" t="s">
        <v>313</v>
      </c>
      <c r="V189" s="91" t="s">
        <v>528</v>
      </c>
      <c r="W189" s="91" t="n">
        <v>601515620</v>
      </c>
      <c r="X189" s="91" t="n">
        <v>22200</v>
      </c>
      <c r="Y189" s="91" t="s">
        <v>1360</v>
      </c>
      <c r="Z189" s="91" t="s">
        <v>1359</v>
      </c>
      <c r="AA189" s="91" t="n">
        <v>396</v>
      </c>
      <c r="AB189" s="92"/>
      <c r="AC189" s="92"/>
      <c r="AD189" s="92"/>
      <c r="AE189" s="92"/>
      <c r="AF189" s="91" t="n">
        <v>1</v>
      </c>
      <c r="AG189" s="91" t="s">
        <v>233</v>
      </c>
      <c r="AH189" s="91" t="s">
        <v>1359</v>
      </c>
      <c r="AI189" s="92"/>
      <c r="AJ189" s="91" t="n">
        <v>132</v>
      </c>
      <c r="AK189" s="91" t="s">
        <v>363</v>
      </c>
      <c r="AL189" s="91" t="n">
        <v>1</v>
      </c>
      <c r="AM189" s="91" t="n">
        <v>132</v>
      </c>
      <c r="AN189" s="91" t="n">
        <v>2</v>
      </c>
      <c r="AO189" s="91" t="s">
        <v>233</v>
      </c>
      <c r="AP189" s="91" t="s">
        <v>285</v>
      </c>
      <c r="AQ189" s="92"/>
      <c r="AR189" s="91" t="n">
        <v>132</v>
      </c>
      <c r="AS189" s="91" t="s">
        <v>364</v>
      </c>
      <c r="AT189" s="91" t="n">
        <v>0</v>
      </c>
      <c r="AU189" s="91" t="n">
        <v>0</v>
      </c>
      <c r="AV189" s="91" t="n">
        <v>3</v>
      </c>
      <c r="AW189" s="91" t="s">
        <v>233</v>
      </c>
      <c r="AX189" s="91" t="s">
        <v>237</v>
      </c>
      <c r="AY189" s="92"/>
      <c r="AZ189" s="91" t="n">
        <v>132</v>
      </c>
      <c r="BA189" s="91" t="s">
        <v>364</v>
      </c>
      <c r="BB189" s="91" t="n">
        <v>0</v>
      </c>
      <c r="BC189" s="91" t="n">
        <v>0</v>
      </c>
      <c r="BD189" s="91" t="n">
        <v>94021539</v>
      </c>
      <c r="BE189" s="91" t="s">
        <v>26</v>
      </c>
      <c r="BF189" s="92"/>
      <c r="BG189" s="92"/>
      <c r="BH189" s="92"/>
      <c r="BI189" s="92"/>
    </row>
    <row r="190" customFormat="false" ht="15.75" hidden="false" customHeight="false" outlineLevel="0" collapsed="false">
      <c r="A190" s="6" t="n">
        <v>94020546</v>
      </c>
      <c r="B190" s="6" t="s">
        <v>263</v>
      </c>
      <c r="C190" s="6" t="s">
        <v>289</v>
      </c>
      <c r="D190" s="2"/>
      <c r="E190" s="6" t="n">
        <v>396</v>
      </c>
      <c r="F190" s="6" t="n">
        <v>132</v>
      </c>
      <c r="G190" s="6" t="n">
        <v>132</v>
      </c>
      <c r="H190" s="6" t="n">
        <v>132</v>
      </c>
      <c r="I190" s="2"/>
      <c r="J190" s="2"/>
      <c r="K190" s="2"/>
      <c r="L190" s="2"/>
      <c r="M190" s="7"/>
      <c r="N190" s="6" t="n">
        <v>0</v>
      </c>
      <c r="O190" s="2"/>
      <c r="P190" s="2" t="n">
        <f aca="false">SUM(F190:M190) - (N190 + O190)</f>
        <v>396</v>
      </c>
      <c r="Q190" s="13" t="n">
        <f aca="false">E190 - P190</f>
        <v>0</v>
      </c>
      <c r="R190" s="6" t="s">
        <v>242</v>
      </c>
      <c r="S190" s="59" t="n">
        <v>37358</v>
      </c>
      <c r="T190" s="6" t="s">
        <v>275</v>
      </c>
      <c r="U190" s="6" t="s">
        <v>306</v>
      </c>
      <c r="V190" s="6" t="s">
        <v>1398</v>
      </c>
      <c r="W190" s="6" t="n">
        <v>662578228</v>
      </c>
      <c r="X190" s="6" t="n">
        <v>68480</v>
      </c>
      <c r="Y190" s="6" t="s">
        <v>1399</v>
      </c>
      <c r="Z190" s="6" t="s">
        <v>1397</v>
      </c>
      <c r="AA190" s="6" t="n">
        <v>396</v>
      </c>
      <c r="AB190" s="2"/>
      <c r="AC190" s="2"/>
      <c r="AD190" s="2"/>
      <c r="AE190" s="2"/>
      <c r="AF190" s="6" t="n">
        <v>1</v>
      </c>
      <c r="AG190" s="6" t="s">
        <v>233</v>
      </c>
      <c r="AH190" s="6" t="s">
        <v>1397</v>
      </c>
      <c r="AI190" s="6" t="s">
        <v>235</v>
      </c>
      <c r="AJ190" s="6" t="n">
        <v>132</v>
      </c>
      <c r="AK190" s="6" t="s">
        <v>236</v>
      </c>
      <c r="AL190" s="6" t="n">
        <v>0</v>
      </c>
      <c r="AM190" s="6" t="n">
        <v>0</v>
      </c>
      <c r="AN190" s="6" t="n">
        <v>2</v>
      </c>
      <c r="AO190" s="6" t="s">
        <v>233</v>
      </c>
      <c r="AP190" s="6" t="s">
        <v>285</v>
      </c>
      <c r="AQ190" s="6" t="s">
        <v>418</v>
      </c>
      <c r="AR190" s="6" t="n">
        <v>132</v>
      </c>
      <c r="AS190" s="6" t="s">
        <v>419</v>
      </c>
      <c r="AT190" s="6" t="n">
        <v>0</v>
      </c>
      <c r="AU190" s="6" t="n">
        <v>0</v>
      </c>
      <c r="AV190" s="6" t="n">
        <v>3</v>
      </c>
      <c r="AW190" s="6" t="s">
        <v>233</v>
      </c>
      <c r="AX190" s="6" t="s">
        <v>237</v>
      </c>
      <c r="AY190" s="2"/>
      <c r="AZ190" s="6" t="n">
        <v>132</v>
      </c>
      <c r="BA190" s="6" t="s">
        <v>364</v>
      </c>
      <c r="BB190" s="6" t="n">
        <v>0</v>
      </c>
      <c r="BC190" s="6" t="n">
        <v>0</v>
      </c>
      <c r="BD190" s="6" t="n">
        <v>94020546</v>
      </c>
      <c r="BE190" s="6" t="s">
        <v>26</v>
      </c>
      <c r="BF190" s="2"/>
      <c r="BG190" s="2"/>
      <c r="BH190" s="2"/>
      <c r="BI190" s="2"/>
    </row>
    <row r="191" customFormat="false" ht="15.75" hidden="false" customHeight="false" outlineLevel="0" collapsed="false">
      <c r="A191" s="91" t="n">
        <v>94020001</v>
      </c>
      <c r="B191" s="91" t="s">
        <v>229</v>
      </c>
      <c r="C191" s="91" t="s">
        <v>241</v>
      </c>
      <c r="D191" s="92"/>
      <c r="E191" s="91" t="n">
        <v>396</v>
      </c>
      <c r="F191" s="91" t="n">
        <v>132</v>
      </c>
      <c r="G191" s="91" t="n">
        <v>132</v>
      </c>
      <c r="H191" s="91" t="n">
        <v>132</v>
      </c>
      <c r="I191" s="92"/>
      <c r="J191" s="92"/>
      <c r="K191" s="92"/>
      <c r="L191" s="92"/>
      <c r="M191" s="93"/>
      <c r="N191" s="91" t="n">
        <v>0</v>
      </c>
      <c r="O191" s="92"/>
      <c r="P191" s="92" t="n">
        <f aca="false">SUM(F191:M191) - (N191 + O191)</f>
        <v>396</v>
      </c>
      <c r="Q191" s="94" t="n">
        <f aca="false">E191 - P191</f>
        <v>0</v>
      </c>
      <c r="R191" s="91" t="s">
        <v>548</v>
      </c>
      <c r="S191" s="95" t="n">
        <v>34707</v>
      </c>
      <c r="T191" s="91" t="s">
        <v>305</v>
      </c>
      <c r="U191" s="91" t="s">
        <v>248</v>
      </c>
      <c r="V191" s="91" t="s">
        <v>927</v>
      </c>
      <c r="W191" s="91" t="n">
        <v>639651724</v>
      </c>
      <c r="X191" s="91" t="n">
        <v>51220</v>
      </c>
      <c r="Y191" s="91" t="s">
        <v>1454</v>
      </c>
      <c r="Z191" s="91" t="s">
        <v>1453</v>
      </c>
      <c r="AA191" s="91" t="n">
        <v>396</v>
      </c>
      <c r="AB191" s="92"/>
      <c r="AC191" s="92"/>
      <c r="AD191" s="92"/>
      <c r="AE191" s="92"/>
      <c r="AF191" s="91" t="n">
        <v>1</v>
      </c>
      <c r="AG191" s="91" t="s">
        <v>233</v>
      </c>
      <c r="AH191" s="91" t="s">
        <v>1453</v>
      </c>
      <c r="AI191" s="91" t="s">
        <v>235</v>
      </c>
      <c r="AJ191" s="91" t="n">
        <v>132</v>
      </c>
      <c r="AK191" s="91" t="s">
        <v>236</v>
      </c>
      <c r="AL191" s="91" t="n">
        <v>0</v>
      </c>
      <c r="AM191" s="91" t="n">
        <v>0</v>
      </c>
      <c r="AN191" s="91" t="n">
        <v>2</v>
      </c>
      <c r="AO191" s="91" t="s">
        <v>233</v>
      </c>
      <c r="AP191" s="91" t="s">
        <v>285</v>
      </c>
      <c r="AQ191" s="91" t="s">
        <v>235</v>
      </c>
      <c r="AR191" s="91" t="n">
        <v>132</v>
      </c>
      <c r="AS191" s="91" t="s">
        <v>236</v>
      </c>
      <c r="AT191" s="91" t="n">
        <v>0</v>
      </c>
      <c r="AU191" s="91" t="n">
        <v>0</v>
      </c>
      <c r="AV191" s="91" t="n">
        <v>3</v>
      </c>
      <c r="AW191" s="91" t="s">
        <v>233</v>
      </c>
      <c r="AX191" s="91" t="s">
        <v>237</v>
      </c>
      <c r="AY191" s="91" t="s">
        <v>235</v>
      </c>
      <c r="AZ191" s="91" t="n">
        <v>132</v>
      </c>
      <c r="BA191" s="91" t="s">
        <v>236</v>
      </c>
      <c r="BB191" s="91" t="n">
        <v>0</v>
      </c>
      <c r="BC191" s="91" t="n">
        <v>0</v>
      </c>
      <c r="BD191" s="91" t="n">
        <v>94020001</v>
      </c>
      <c r="BE191" s="91" t="s">
        <v>26</v>
      </c>
      <c r="BF191" s="92"/>
      <c r="BG191" s="92"/>
      <c r="BH191" s="92"/>
      <c r="BI191" s="92"/>
    </row>
    <row r="192" customFormat="false" ht="15.75" hidden="false" customHeight="false" outlineLevel="0" collapsed="false">
      <c r="A192" s="6" t="n">
        <v>94019962</v>
      </c>
      <c r="B192" s="6" t="s">
        <v>308</v>
      </c>
      <c r="C192" s="6" t="s">
        <v>248</v>
      </c>
      <c r="D192" s="2"/>
      <c r="E192" s="6" t="n">
        <v>396</v>
      </c>
      <c r="F192" s="6" t="n">
        <v>132</v>
      </c>
      <c r="G192" s="6" t="n">
        <v>132</v>
      </c>
      <c r="H192" s="6" t="n">
        <v>132</v>
      </c>
      <c r="I192" s="2"/>
      <c r="J192" s="2"/>
      <c r="K192" s="2"/>
      <c r="L192" s="2"/>
      <c r="M192" s="7"/>
      <c r="N192" s="6" t="n">
        <v>0</v>
      </c>
      <c r="O192" s="2"/>
      <c r="P192" s="2" t="n">
        <f aca="false">SUM(F192:M192) - (N192 + O192)</f>
        <v>396</v>
      </c>
      <c r="Q192" s="13" t="n">
        <f aca="false">E192 - P192</f>
        <v>0</v>
      </c>
      <c r="R192" s="6" t="s">
        <v>548</v>
      </c>
      <c r="S192" s="59" t="n">
        <v>36088</v>
      </c>
      <c r="T192" s="6" t="s">
        <v>281</v>
      </c>
      <c r="U192" s="6" t="s">
        <v>258</v>
      </c>
      <c r="V192" s="6" t="s">
        <v>879</v>
      </c>
      <c r="W192" s="6" t="n">
        <v>722633423</v>
      </c>
      <c r="X192" s="6" t="n">
        <v>62159</v>
      </c>
      <c r="Y192" s="6" t="s">
        <v>1456</v>
      </c>
      <c r="Z192" s="6" t="s">
        <v>1455</v>
      </c>
      <c r="AA192" s="6" t="n">
        <v>396</v>
      </c>
      <c r="AB192" s="2"/>
      <c r="AC192" s="2"/>
      <c r="AD192" s="2"/>
      <c r="AE192" s="2"/>
      <c r="AF192" s="6" t="n">
        <v>1</v>
      </c>
      <c r="AG192" s="6" t="s">
        <v>233</v>
      </c>
      <c r="AH192" s="6" t="s">
        <v>1455</v>
      </c>
      <c r="AI192" s="6" t="s">
        <v>235</v>
      </c>
      <c r="AJ192" s="6" t="n">
        <v>132</v>
      </c>
      <c r="AK192" s="6" t="s">
        <v>236</v>
      </c>
      <c r="AL192" s="6" t="n">
        <v>0</v>
      </c>
      <c r="AM192" s="6" t="n">
        <v>0</v>
      </c>
      <c r="AN192" s="6" t="n">
        <v>2</v>
      </c>
      <c r="AO192" s="6" t="s">
        <v>233</v>
      </c>
      <c r="AP192" s="6" t="s">
        <v>285</v>
      </c>
      <c r="AQ192" s="6" t="s">
        <v>235</v>
      </c>
      <c r="AR192" s="6" t="n">
        <v>132</v>
      </c>
      <c r="AS192" s="6" t="s">
        <v>236</v>
      </c>
      <c r="AT192" s="6" t="n">
        <v>0</v>
      </c>
      <c r="AU192" s="6" t="n">
        <v>0</v>
      </c>
      <c r="AV192" s="6" t="n">
        <v>3</v>
      </c>
      <c r="AW192" s="6" t="s">
        <v>233</v>
      </c>
      <c r="AX192" s="6" t="s">
        <v>237</v>
      </c>
      <c r="AY192" s="6" t="s">
        <v>235</v>
      </c>
      <c r="AZ192" s="6" t="n">
        <v>132</v>
      </c>
      <c r="BA192" s="6" t="s">
        <v>236</v>
      </c>
      <c r="BB192" s="6" t="n">
        <v>0</v>
      </c>
      <c r="BC192" s="6" t="n">
        <v>0</v>
      </c>
      <c r="BD192" s="6" t="n">
        <v>94019961</v>
      </c>
      <c r="BE192" s="6" t="s">
        <v>26</v>
      </c>
      <c r="BF192" s="2"/>
      <c r="BG192" s="2"/>
      <c r="BH192" s="2"/>
      <c r="BI192" s="2"/>
    </row>
    <row r="193" customFormat="false" ht="15.75" hidden="false" customHeight="false" outlineLevel="0" collapsed="false">
      <c r="A193" s="91" t="n">
        <v>94020029</v>
      </c>
      <c r="B193" s="91" t="s">
        <v>275</v>
      </c>
      <c r="C193" s="91" t="s">
        <v>264</v>
      </c>
      <c r="D193" s="92"/>
      <c r="E193" s="91" t="n">
        <v>396</v>
      </c>
      <c r="F193" s="91" t="n">
        <v>132</v>
      </c>
      <c r="G193" s="91" t="n">
        <v>132</v>
      </c>
      <c r="H193" s="91" t="n">
        <v>132</v>
      </c>
      <c r="I193" s="92"/>
      <c r="J193" s="92"/>
      <c r="K193" s="92"/>
      <c r="L193" s="92"/>
      <c r="M193" s="93"/>
      <c r="N193" s="91" t="n">
        <v>0</v>
      </c>
      <c r="O193" s="92"/>
      <c r="P193" s="92" t="n">
        <f aca="false">SUM(F193:M193) - (N193 + O193)</f>
        <v>396</v>
      </c>
      <c r="Q193" s="94" t="n">
        <f aca="false">E193 - P193</f>
        <v>0</v>
      </c>
      <c r="R193" s="91" t="s">
        <v>231</v>
      </c>
      <c r="S193" s="95" t="n">
        <v>31852</v>
      </c>
      <c r="T193" s="91" t="s">
        <v>312</v>
      </c>
      <c r="U193" s="91" t="s">
        <v>270</v>
      </c>
      <c r="V193" s="91" t="s">
        <v>831</v>
      </c>
      <c r="W193" s="91" t="n">
        <v>601881753</v>
      </c>
      <c r="X193" s="91" t="n">
        <v>2600</v>
      </c>
      <c r="Y193" s="91" t="s">
        <v>1461</v>
      </c>
      <c r="Z193" s="91" t="s">
        <v>1460</v>
      </c>
      <c r="AA193" s="91" t="n">
        <v>396</v>
      </c>
      <c r="AB193" s="92"/>
      <c r="AC193" s="92"/>
      <c r="AD193" s="92"/>
      <c r="AE193" s="92"/>
      <c r="AF193" s="91" t="n">
        <v>1</v>
      </c>
      <c r="AG193" s="91" t="s">
        <v>233</v>
      </c>
      <c r="AH193" s="91" t="s">
        <v>1460</v>
      </c>
      <c r="AI193" s="91" t="s">
        <v>235</v>
      </c>
      <c r="AJ193" s="91" t="n">
        <v>132</v>
      </c>
      <c r="AK193" s="91" t="s">
        <v>236</v>
      </c>
      <c r="AL193" s="91" t="n">
        <v>0</v>
      </c>
      <c r="AM193" s="91" t="n">
        <v>0</v>
      </c>
      <c r="AN193" s="91" t="n">
        <v>2</v>
      </c>
      <c r="AO193" s="91" t="s">
        <v>233</v>
      </c>
      <c r="AP193" s="91" t="s">
        <v>285</v>
      </c>
      <c r="AQ193" s="91" t="s">
        <v>418</v>
      </c>
      <c r="AR193" s="91" t="n">
        <v>132</v>
      </c>
      <c r="AS193" s="91" t="s">
        <v>419</v>
      </c>
      <c r="AT193" s="91" t="n">
        <v>0</v>
      </c>
      <c r="AU193" s="91" t="n">
        <v>0</v>
      </c>
      <c r="AV193" s="91" t="n">
        <v>3</v>
      </c>
      <c r="AW193" s="91" t="s">
        <v>233</v>
      </c>
      <c r="AX193" s="91" t="s">
        <v>237</v>
      </c>
      <c r="AY193" s="92"/>
      <c r="AZ193" s="91" t="n">
        <v>132</v>
      </c>
      <c r="BA193" s="91" t="s">
        <v>364</v>
      </c>
      <c r="BB193" s="91" t="n">
        <v>0</v>
      </c>
      <c r="BC193" s="91" t="n">
        <v>0</v>
      </c>
      <c r="BD193" s="91" t="n">
        <v>94020027</v>
      </c>
      <c r="BE193" s="91" t="s">
        <v>26</v>
      </c>
      <c r="BF193" s="92"/>
      <c r="BG193" s="92"/>
      <c r="BH193" s="92"/>
      <c r="BI193" s="92"/>
    </row>
    <row r="194" customFormat="false" ht="15.75" hidden="false" customHeight="false" outlineLevel="0" collapsed="false">
      <c r="A194" s="6" t="n">
        <v>94019906</v>
      </c>
      <c r="B194" s="6" t="s">
        <v>288</v>
      </c>
      <c r="C194" s="6" t="s">
        <v>306</v>
      </c>
      <c r="D194" s="2"/>
      <c r="E194" s="6" t="n">
        <v>396</v>
      </c>
      <c r="F194" s="6" t="n">
        <v>132</v>
      </c>
      <c r="G194" s="6" t="n">
        <v>132</v>
      </c>
      <c r="H194" s="6" t="n">
        <v>132</v>
      </c>
      <c r="I194" s="2"/>
      <c r="J194" s="2"/>
      <c r="K194" s="2"/>
      <c r="L194" s="2"/>
      <c r="M194" s="7"/>
      <c r="N194" s="6" t="n">
        <v>0</v>
      </c>
      <c r="O194" s="2"/>
      <c r="P194" s="2" t="n">
        <f aca="false">SUM(F194:M194) - (N194 + O194)</f>
        <v>396</v>
      </c>
      <c r="Q194" s="13" t="n">
        <f aca="false">E194 - P194</f>
        <v>0</v>
      </c>
      <c r="R194" s="6" t="s">
        <v>231</v>
      </c>
      <c r="S194" s="59" t="n">
        <v>37748</v>
      </c>
      <c r="T194" s="6" t="s">
        <v>263</v>
      </c>
      <c r="U194" s="6" t="s">
        <v>306</v>
      </c>
      <c r="V194" s="6" t="s">
        <v>594</v>
      </c>
      <c r="W194" s="6" t="n">
        <v>765665970</v>
      </c>
      <c r="X194" s="6" t="n">
        <v>11200</v>
      </c>
      <c r="Y194" s="6" t="s">
        <v>1479</v>
      </c>
      <c r="Z194" s="6" t="s">
        <v>1478</v>
      </c>
      <c r="AA194" s="6" t="n">
        <v>396</v>
      </c>
      <c r="AB194" s="2"/>
      <c r="AC194" s="2"/>
      <c r="AD194" s="2"/>
      <c r="AE194" s="2"/>
      <c r="AF194" s="6" t="n">
        <v>1</v>
      </c>
      <c r="AG194" s="6" t="s">
        <v>233</v>
      </c>
      <c r="AH194" s="6" t="s">
        <v>1478</v>
      </c>
      <c r="AI194" s="6" t="s">
        <v>235</v>
      </c>
      <c r="AJ194" s="6" t="n">
        <v>132</v>
      </c>
      <c r="AK194" s="6" t="s">
        <v>236</v>
      </c>
      <c r="AL194" s="6" t="n">
        <v>0</v>
      </c>
      <c r="AM194" s="6" t="n">
        <v>0</v>
      </c>
      <c r="AN194" s="6" t="n">
        <v>2</v>
      </c>
      <c r="AO194" s="6" t="s">
        <v>233</v>
      </c>
      <c r="AP194" s="6" t="s">
        <v>285</v>
      </c>
      <c r="AQ194" s="6" t="s">
        <v>235</v>
      </c>
      <c r="AR194" s="6" t="n">
        <v>132</v>
      </c>
      <c r="AS194" s="6" t="s">
        <v>236</v>
      </c>
      <c r="AT194" s="6" t="n">
        <v>0</v>
      </c>
      <c r="AU194" s="6" t="n">
        <v>0</v>
      </c>
      <c r="AV194" s="6" t="n">
        <v>3</v>
      </c>
      <c r="AW194" s="6" t="s">
        <v>233</v>
      </c>
      <c r="AX194" s="6" t="s">
        <v>237</v>
      </c>
      <c r="AY194" s="6" t="s">
        <v>235</v>
      </c>
      <c r="AZ194" s="6" t="n">
        <v>132</v>
      </c>
      <c r="BA194" s="6" t="s">
        <v>236</v>
      </c>
      <c r="BB194" s="6" t="n">
        <v>0</v>
      </c>
      <c r="BC194" s="6" t="n">
        <v>0</v>
      </c>
      <c r="BD194" s="6" t="n">
        <v>94019906</v>
      </c>
      <c r="BE194" s="6" t="s">
        <v>26</v>
      </c>
      <c r="BF194" s="2"/>
      <c r="BG194" s="2"/>
      <c r="BH194" s="2"/>
      <c r="BI194" s="2"/>
    </row>
    <row r="195" customFormat="false" ht="15.75" hidden="false" customHeight="false" outlineLevel="0" collapsed="false">
      <c r="A195" s="91" t="n">
        <v>94019744</v>
      </c>
      <c r="B195" s="91" t="s">
        <v>247</v>
      </c>
      <c r="C195" s="91" t="s">
        <v>241</v>
      </c>
      <c r="D195" s="92"/>
      <c r="E195" s="91" t="n">
        <v>396</v>
      </c>
      <c r="F195" s="91" t="n">
        <v>132</v>
      </c>
      <c r="G195" s="91" t="n">
        <v>132</v>
      </c>
      <c r="H195" s="91" t="n">
        <v>132</v>
      </c>
      <c r="I195" s="92"/>
      <c r="J195" s="92"/>
      <c r="K195" s="92"/>
      <c r="L195" s="92"/>
      <c r="M195" s="93"/>
      <c r="N195" s="91" t="n">
        <v>0</v>
      </c>
      <c r="O195" s="92"/>
      <c r="P195" s="92" t="n">
        <f aca="false">SUM(F195:M195) - (N195 + O195)</f>
        <v>396</v>
      </c>
      <c r="Q195" s="94" t="n">
        <f aca="false">E195 - P195</f>
        <v>0</v>
      </c>
      <c r="R195" s="91" t="s">
        <v>231</v>
      </c>
      <c r="S195" s="95" t="n">
        <v>35190</v>
      </c>
      <c r="T195" s="91" t="s">
        <v>269</v>
      </c>
      <c r="U195" s="91" t="s">
        <v>248</v>
      </c>
      <c r="V195" s="91" t="s">
        <v>1505</v>
      </c>
      <c r="W195" s="91" t="n">
        <v>685055153</v>
      </c>
      <c r="X195" s="91" t="n">
        <v>89450</v>
      </c>
      <c r="Y195" s="91" t="s">
        <v>1506</v>
      </c>
      <c r="Z195" s="91" t="s">
        <v>1504</v>
      </c>
      <c r="AA195" s="91" t="n">
        <v>396</v>
      </c>
      <c r="AB195" s="92"/>
      <c r="AC195" s="92"/>
      <c r="AD195" s="92"/>
      <c r="AE195" s="92"/>
      <c r="AF195" s="91" t="n">
        <v>1</v>
      </c>
      <c r="AG195" s="91" t="s">
        <v>233</v>
      </c>
      <c r="AH195" s="91" t="s">
        <v>1504</v>
      </c>
      <c r="AI195" s="91" t="s">
        <v>235</v>
      </c>
      <c r="AJ195" s="91" t="n">
        <v>132</v>
      </c>
      <c r="AK195" s="91" t="s">
        <v>236</v>
      </c>
      <c r="AL195" s="91" t="n">
        <v>0</v>
      </c>
      <c r="AM195" s="91" t="n">
        <v>0</v>
      </c>
      <c r="AN195" s="91" t="n">
        <v>2</v>
      </c>
      <c r="AO195" s="91" t="s">
        <v>233</v>
      </c>
      <c r="AP195" s="91" t="s">
        <v>285</v>
      </c>
      <c r="AQ195" s="91" t="s">
        <v>235</v>
      </c>
      <c r="AR195" s="91" t="n">
        <v>132</v>
      </c>
      <c r="AS195" s="91" t="s">
        <v>236</v>
      </c>
      <c r="AT195" s="91" t="n">
        <v>0</v>
      </c>
      <c r="AU195" s="91" t="n">
        <v>0</v>
      </c>
      <c r="AV195" s="91" t="n">
        <v>3</v>
      </c>
      <c r="AW195" s="91" t="s">
        <v>233</v>
      </c>
      <c r="AX195" s="91" t="s">
        <v>237</v>
      </c>
      <c r="AY195" s="91" t="s">
        <v>235</v>
      </c>
      <c r="AZ195" s="91" t="n">
        <v>132</v>
      </c>
      <c r="BA195" s="91" t="s">
        <v>236</v>
      </c>
      <c r="BB195" s="91" t="n">
        <v>0</v>
      </c>
      <c r="BC195" s="91" t="n">
        <v>0</v>
      </c>
      <c r="BD195" s="91" t="n">
        <v>94019744</v>
      </c>
      <c r="BE195" s="91" t="s">
        <v>26</v>
      </c>
      <c r="BF195" s="92"/>
      <c r="BG195" s="92"/>
      <c r="BH195" s="92"/>
      <c r="BI195" s="92"/>
    </row>
    <row r="196" customFormat="false" ht="15.75" hidden="false" customHeight="false" outlineLevel="0" collapsed="false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7"/>
      <c r="N196" s="2"/>
      <c r="O196" s="2"/>
      <c r="P196" s="2" t="n">
        <f aca="false">SUM(F196:M196) - (N196 + O196)</f>
        <v>0</v>
      </c>
      <c r="Q196" s="13" t="n">
        <f aca="false">E196 - P196</f>
        <v>0</v>
      </c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</row>
    <row r="197" customFormat="false" ht="15.75" hidden="false" customHeight="false" outlineLevel="0" collapsed="false">
      <c r="A197" s="92"/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3"/>
      <c r="N197" s="92"/>
      <c r="O197" s="92"/>
      <c r="P197" s="92" t="n">
        <f aca="false">SUM(F197:M197) - (N197 + O197)</f>
        <v>0</v>
      </c>
      <c r="Q197" s="94" t="n">
        <f aca="false">E197 - P197</f>
        <v>0</v>
      </c>
      <c r="R197" s="92"/>
      <c r="S197" s="92"/>
      <c r="T197" s="92"/>
      <c r="U197" s="92"/>
      <c r="V197" s="92"/>
      <c r="W197" s="92"/>
      <c r="X197" s="92"/>
      <c r="Y197" s="92"/>
      <c r="Z197" s="92"/>
      <c r="AA197" s="92"/>
      <c r="AB197" s="92"/>
      <c r="AC197" s="92"/>
      <c r="AD197" s="92"/>
      <c r="AE197" s="92"/>
      <c r="AF197" s="92"/>
      <c r="AG197" s="92"/>
      <c r="AH197" s="92"/>
      <c r="AI197" s="92"/>
      <c r="AJ197" s="92"/>
      <c r="AK197" s="92"/>
      <c r="AL197" s="92"/>
      <c r="AM197" s="92"/>
      <c r="AN197" s="92"/>
      <c r="AO197" s="92"/>
      <c r="AP197" s="92"/>
      <c r="AQ197" s="92"/>
      <c r="AR197" s="92"/>
      <c r="AS197" s="92"/>
      <c r="AT197" s="92"/>
      <c r="AU197" s="92"/>
      <c r="AV197" s="92"/>
      <c r="AW197" s="92"/>
      <c r="AX197" s="92"/>
      <c r="AY197" s="92"/>
      <c r="AZ197" s="92"/>
      <c r="BA197" s="92"/>
      <c r="BB197" s="92"/>
      <c r="BC197" s="92"/>
      <c r="BD197" s="92"/>
      <c r="BE197" s="92"/>
      <c r="BF197" s="92"/>
      <c r="BG197" s="92"/>
      <c r="BH197" s="92"/>
      <c r="BI197" s="92"/>
    </row>
    <row r="198" customFormat="false" ht="15.75" hidden="false" customHeight="false" outlineLevel="0" collapsed="false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7"/>
      <c r="N198" s="2"/>
      <c r="O198" s="2"/>
      <c r="P198" s="2" t="n">
        <f aca="false">SUM(F198:M198) - (N198 + O198)</f>
        <v>0</v>
      </c>
      <c r="Q198" s="13" t="n">
        <f aca="false">E198 - P198</f>
        <v>0</v>
      </c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</row>
    <row r="199" customFormat="false" ht="15.75" hidden="false" customHeight="false" outlineLevel="0" collapsed="false">
      <c r="A199" s="92"/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3"/>
      <c r="N199" s="92"/>
      <c r="O199" s="92"/>
      <c r="P199" s="92" t="n">
        <f aca="false">SUM(F199:M199) - (N199 + O199)</f>
        <v>0</v>
      </c>
      <c r="Q199" s="94" t="n">
        <f aca="false">E199 - P199</f>
        <v>0</v>
      </c>
      <c r="R199" s="92"/>
      <c r="S199" s="92"/>
      <c r="T199" s="92"/>
      <c r="U199" s="92"/>
      <c r="V199" s="92"/>
      <c r="W199" s="92"/>
      <c r="X199" s="92"/>
      <c r="Y199" s="92"/>
      <c r="Z199" s="92"/>
      <c r="AA199" s="92"/>
      <c r="AB199" s="92"/>
      <c r="AC199" s="92"/>
      <c r="AD199" s="92"/>
      <c r="AE199" s="92"/>
      <c r="AF199" s="92"/>
      <c r="AG199" s="92"/>
      <c r="AH199" s="92"/>
      <c r="AI199" s="92"/>
      <c r="AJ199" s="92"/>
      <c r="AK199" s="92"/>
      <c r="AL199" s="92"/>
      <c r="AM199" s="92"/>
      <c r="AN199" s="92"/>
      <c r="AO199" s="92"/>
      <c r="AP199" s="92"/>
      <c r="AQ199" s="92"/>
      <c r="AR199" s="92"/>
      <c r="AS199" s="92"/>
      <c r="AT199" s="92"/>
      <c r="AU199" s="92"/>
      <c r="AV199" s="92"/>
      <c r="AW199" s="92"/>
      <c r="AX199" s="92"/>
      <c r="AY199" s="92"/>
      <c r="AZ199" s="92"/>
      <c r="BA199" s="92"/>
      <c r="BB199" s="92"/>
      <c r="BC199" s="92"/>
      <c r="BD199" s="92"/>
      <c r="BE199" s="92"/>
      <c r="BF199" s="92"/>
      <c r="BG199" s="92"/>
      <c r="BH199" s="92"/>
      <c r="BI199" s="92"/>
    </row>
    <row r="200" customFormat="false" ht="15.75" hidden="false" customHeight="false" outlineLevel="0" collapsed="false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7"/>
      <c r="N200" s="2"/>
      <c r="O200" s="2"/>
      <c r="P200" s="2" t="n">
        <f aca="false">SUM(F200:M200) - (N200 + O200)</f>
        <v>0</v>
      </c>
      <c r="Q200" s="13" t="n">
        <f aca="false">E200 - P200</f>
        <v>0</v>
      </c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</row>
    <row r="201" customFormat="false" ht="15.75" hidden="false" customHeight="false" outlineLevel="0" collapsed="false">
      <c r="A201" s="96"/>
      <c r="B201" s="97" t="s">
        <v>68</v>
      </c>
      <c r="C201" s="96" t="n">
        <f aca="false">COUNTA(A185:A200)</f>
        <v>11</v>
      </c>
      <c r="D201" s="96"/>
      <c r="E201" s="96" t="n">
        <f aca="false">SUM(E185:E200)</f>
        <v>4356</v>
      </c>
      <c r="F201" s="96" t="n">
        <f aca="false">SUM(F185:F200)</f>
        <v>1452</v>
      </c>
      <c r="G201" s="96" t="n">
        <f aca="false">SUM(G185:G200)</f>
        <v>1452</v>
      </c>
      <c r="H201" s="96" t="n">
        <f aca="false">SUM(H185:H200)</f>
        <v>1452</v>
      </c>
      <c r="I201" s="96" t="n">
        <f aca="false">SUM(I185:I200)</f>
        <v>0</v>
      </c>
      <c r="J201" s="96" t="n">
        <f aca="false">SUM(J185:J200)</f>
        <v>0</v>
      </c>
      <c r="K201" s="96" t="n">
        <f aca="false">SUM(K185:K200)</f>
        <v>0</v>
      </c>
      <c r="L201" s="96" t="n">
        <f aca="false">SUM(L185:L200)</f>
        <v>0</v>
      </c>
      <c r="M201" s="98" t="n">
        <f aca="false">SUM(M185:M200)</f>
        <v>0</v>
      </c>
      <c r="N201" s="96" t="n">
        <f aca="false">SUM(N185:N200)</f>
        <v>132</v>
      </c>
      <c r="O201" s="96" t="n">
        <f aca="false">SUM(O185:O200)</f>
        <v>0</v>
      </c>
      <c r="P201" s="96" t="n">
        <f aca="false">SUM(P185:P200)</f>
        <v>4224</v>
      </c>
      <c r="Q201" s="99" t="n">
        <f aca="false">SUM(Q185:Q200)</f>
        <v>132</v>
      </c>
      <c r="R201" s="96"/>
      <c r="S201" s="96"/>
      <c r="T201" s="96"/>
      <c r="U201" s="96"/>
      <c r="V201" s="96"/>
      <c r="W201" s="96"/>
      <c r="X201" s="96"/>
      <c r="Y201" s="96"/>
      <c r="Z201" s="96"/>
      <c r="AA201" s="96"/>
      <c r="AB201" s="96"/>
      <c r="AC201" s="96"/>
      <c r="AD201" s="96"/>
      <c r="AE201" s="96"/>
      <c r="AF201" s="96"/>
      <c r="AG201" s="96"/>
      <c r="AH201" s="96"/>
      <c r="AI201" s="96"/>
      <c r="AJ201" s="96"/>
      <c r="AK201" s="96"/>
      <c r="AL201" s="96"/>
      <c r="AM201" s="96"/>
      <c r="AN201" s="96"/>
      <c r="AO201" s="96"/>
      <c r="AP201" s="96"/>
      <c r="AQ201" s="96"/>
      <c r="AR201" s="96"/>
      <c r="AS201" s="96"/>
      <c r="AT201" s="96"/>
      <c r="AU201" s="96"/>
      <c r="AV201" s="96"/>
      <c r="AW201" s="96"/>
      <c r="AX201" s="96"/>
      <c r="AY201" s="96"/>
      <c r="AZ201" s="96"/>
      <c r="BA201" s="96"/>
      <c r="BB201" s="96"/>
      <c r="BC201" s="96"/>
      <c r="BD201" s="96"/>
      <c r="BE201" s="96"/>
      <c r="BF201" s="97" t="s">
        <v>1556</v>
      </c>
      <c r="BG201" s="96" t="n">
        <f aca="false">COUNTIF(R185:R200, "*F*")</f>
        <v>3</v>
      </c>
      <c r="BH201" s="97" t="s">
        <v>1557</v>
      </c>
      <c r="BI201" s="96" t="n">
        <f aca="false">SUMPRODUCT( ((NOT(ISERROR(SEARCH("h", LOWER(R185:R200)))) + (NOT(ISERROR(SEARCH("g", LOWER(R185:R200)))))) &gt; 0 ) * 1 )</f>
        <v>8</v>
      </c>
    </row>
    <row r="202" customFormat="false" ht="15.75" hidden="false" customHeight="false" outlineLevel="0" collapsed="false">
      <c r="M202" s="49"/>
      <c r="Q202" s="50"/>
      <c r="BF202" s="50"/>
      <c r="BG202" s="50"/>
      <c r="BH202" s="50"/>
      <c r="BI202" s="50"/>
    </row>
    <row r="203" customFormat="false" ht="15.75" hidden="false" customHeight="false" outlineLevel="0" collapsed="false">
      <c r="M203" s="49"/>
      <c r="Q203" s="50"/>
    </row>
    <row r="204" customFormat="false" ht="15.75" hidden="false" customHeight="false" outlineLevel="0" collapsed="false">
      <c r="A204" s="112"/>
      <c r="B204" s="112" t="s">
        <v>27</v>
      </c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3"/>
      <c r="N204" s="112"/>
      <c r="O204" s="112"/>
      <c r="P204" s="112"/>
      <c r="Q204" s="114"/>
      <c r="R204" s="112"/>
      <c r="S204" s="112"/>
      <c r="T204" s="112"/>
      <c r="U204" s="112"/>
      <c r="V204" s="112"/>
      <c r="W204" s="112"/>
      <c r="X204" s="112"/>
      <c r="Y204" s="112"/>
      <c r="Z204" s="112"/>
      <c r="AA204" s="112"/>
      <c r="AB204" s="112"/>
      <c r="AC204" s="112"/>
      <c r="AD204" s="112"/>
      <c r="AE204" s="112"/>
      <c r="AF204" s="112"/>
      <c r="AG204" s="112"/>
      <c r="AH204" s="112"/>
      <c r="AI204" s="112"/>
      <c r="AJ204" s="112"/>
      <c r="AK204" s="112"/>
      <c r="AL204" s="112"/>
      <c r="AM204" s="112"/>
      <c r="AN204" s="112"/>
      <c r="AO204" s="112"/>
      <c r="AP204" s="112"/>
      <c r="AQ204" s="112"/>
      <c r="AR204" s="112"/>
      <c r="AS204" s="112"/>
      <c r="AT204" s="112"/>
      <c r="AU204" s="112"/>
      <c r="AV204" s="112"/>
      <c r="AW204" s="112"/>
      <c r="AX204" s="112"/>
      <c r="AY204" s="112"/>
      <c r="AZ204" s="112"/>
      <c r="BA204" s="112"/>
      <c r="BB204" s="112"/>
      <c r="BC204" s="112"/>
      <c r="BD204" s="112"/>
      <c r="BE204" s="112"/>
      <c r="BF204" s="112"/>
      <c r="BG204" s="112"/>
      <c r="BH204" s="112"/>
      <c r="BI204" s="112"/>
    </row>
    <row r="205" customFormat="false" ht="15.75" hidden="false" customHeight="false" outlineLevel="0" collapsed="false">
      <c r="A205" s="115" t="n">
        <v>101832288</v>
      </c>
      <c r="B205" s="115" t="s">
        <v>312</v>
      </c>
      <c r="C205" s="115" t="s">
        <v>306</v>
      </c>
      <c r="D205" s="116"/>
      <c r="E205" s="115" t="n">
        <v>396</v>
      </c>
      <c r="F205" s="115" t="n">
        <v>132</v>
      </c>
      <c r="G205" s="115" t="n">
        <v>132</v>
      </c>
      <c r="H205" s="115" t="n">
        <v>132</v>
      </c>
      <c r="I205" s="116"/>
      <c r="J205" s="116"/>
      <c r="K205" s="116"/>
      <c r="L205" s="116"/>
      <c r="M205" s="117"/>
      <c r="N205" s="115" t="n">
        <v>0</v>
      </c>
      <c r="O205" s="116"/>
      <c r="P205" s="116" t="n">
        <f aca="false">SUM(F205:M205) - (N205 + O205)</f>
        <v>396</v>
      </c>
      <c r="Q205" s="118" t="n">
        <f aca="false">E205 - P205</f>
        <v>0</v>
      </c>
      <c r="R205" s="115" t="s">
        <v>242</v>
      </c>
      <c r="S205" s="119" t="n">
        <v>40421</v>
      </c>
      <c r="T205" s="115" t="s">
        <v>288</v>
      </c>
      <c r="U205" s="115" t="s">
        <v>295</v>
      </c>
      <c r="V205" s="115" t="s">
        <v>299</v>
      </c>
      <c r="W205" s="115" t="n">
        <v>682651065</v>
      </c>
      <c r="X205" s="115" t="n">
        <v>33240</v>
      </c>
      <c r="Y205" s="115" t="s">
        <v>388</v>
      </c>
      <c r="Z205" s="115" t="s">
        <v>387</v>
      </c>
      <c r="AA205" s="115" t="n">
        <v>396</v>
      </c>
      <c r="AB205" s="116"/>
      <c r="AC205" s="116"/>
      <c r="AD205" s="116"/>
      <c r="AE205" s="116"/>
      <c r="AF205" s="115" t="n">
        <v>1</v>
      </c>
      <c r="AG205" s="115" t="s">
        <v>233</v>
      </c>
      <c r="AH205" s="115" t="s">
        <v>389</v>
      </c>
      <c r="AI205" s="115" t="s">
        <v>235</v>
      </c>
      <c r="AJ205" s="115" t="n">
        <v>132</v>
      </c>
      <c r="AK205" s="115" t="s">
        <v>236</v>
      </c>
      <c r="AL205" s="115" t="n">
        <v>0</v>
      </c>
      <c r="AM205" s="115" t="n">
        <v>0</v>
      </c>
      <c r="AN205" s="115" t="n">
        <v>2</v>
      </c>
      <c r="AO205" s="115" t="s">
        <v>233</v>
      </c>
      <c r="AP205" s="115" t="s">
        <v>285</v>
      </c>
      <c r="AQ205" s="115" t="s">
        <v>235</v>
      </c>
      <c r="AR205" s="115" t="n">
        <v>132</v>
      </c>
      <c r="AS205" s="115" t="s">
        <v>236</v>
      </c>
      <c r="AT205" s="115" t="n">
        <v>0</v>
      </c>
      <c r="AU205" s="115" t="n">
        <v>0</v>
      </c>
      <c r="AV205" s="115" t="n">
        <v>3</v>
      </c>
      <c r="AW205" s="115" t="s">
        <v>233</v>
      </c>
      <c r="AX205" s="115" t="s">
        <v>237</v>
      </c>
      <c r="AY205" s="115" t="s">
        <v>235</v>
      </c>
      <c r="AZ205" s="115" t="n">
        <v>132</v>
      </c>
      <c r="BA205" s="115" t="s">
        <v>236</v>
      </c>
      <c r="BB205" s="115" t="n">
        <v>0</v>
      </c>
      <c r="BC205" s="115" t="n">
        <v>0</v>
      </c>
      <c r="BD205" s="115" t="n">
        <v>101832288</v>
      </c>
      <c r="BE205" s="115" t="s">
        <v>27</v>
      </c>
      <c r="BF205" s="116"/>
      <c r="BG205" s="116"/>
      <c r="BH205" s="116"/>
      <c r="BI205" s="116"/>
    </row>
    <row r="206" customFormat="false" ht="15.75" hidden="false" customHeight="false" outlineLevel="0" collapsed="false">
      <c r="A206" s="6" t="n">
        <v>101344162</v>
      </c>
      <c r="B206" s="6" t="s">
        <v>275</v>
      </c>
      <c r="C206" s="6" t="s">
        <v>306</v>
      </c>
      <c r="D206" s="2"/>
      <c r="E206" s="6" t="n">
        <v>396</v>
      </c>
      <c r="F206" s="6" t="n">
        <v>132</v>
      </c>
      <c r="G206" s="6" t="n">
        <v>132</v>
      </c>
      <c r="H206" s="6" t="n">
        <v>132</v>
      </c>
      <c r="I206" s="2"/>
      <c r="J206" s="2"/>
      <c r="K206" s="2"/>
      <c r="L206" s="2"/>
      <c r="M206" s="7"/>
      <c r="N206" s="6" t="n">
        <v>0</v>
      </c>
      <c r="O206" s="2"/>
      <c r="P206" s="2" t="n">
        <f aca="false">SUM(F206:M206) - (N206 + O206)</f>
        <v>396</v>
      </c>
      <c r="Q206" s="13" t="n">
        <f aca="false">E206 - P206</f>
        <v>0</v>
      </c>
      <c r="R206" s="6" t="s">
        <v>242</v>
      </c>
      <c r="S206" s="59" t="n">
        <v>41391</v>
      </c>
      <c r="T206" s="6" t="s">
        <v>288</v>
      </c>
      <c r="U206" s="6" t="s">
        <v>295</v>
      </c>
      <c r="V206" s="6" t="s">
        <v>299</v>
      </c>
      <c r="W206" s="6" t="n">
        <v>679918335</v>
      </c>
      <c r="X206" s="6" t="n">
        <v>36210</v>
      </c>
      <c r="Y206" s="6" t="s">
        <v>416</v>
      </c>
      <c r="Z206" s="6" t="s">
        <v>415</v>
      </c>
      <c r="AA206" s="6" t="n">
        <v>396</v>
      </c>
      <c r="AB206" s="2"/>
      <c r="AC206" s="2"/>
      <c r="AD206" s="2"/>
      <c r="AE206" s="2"/>
      <c r="AF206" s="6" t="n">
        <v>1</v>
      </c>
      <c r="AG206" s="6" t="s">
        <v>233</v>
      </c>
      <c r="AH206" s="6" t="s">
        <v>417</v>
      </c>
      <c r="AI206" s="6" t="s">
        <v>235</v>
      </c>
      <c r="AJ206" s="6" t="n">
        <v>132</v>
      </c>
      <c r="AK206" s="6" t="s">
        <v>236</v>
      </c>
      <c r="AL206" s="6" t="n">
        <v>0</v>
      </c>
      <c r="AM206" s="6" t="n">
        <v>0</v>
      </c>
      <c r="AN206" s="6" t="n">
        <v>2</v>
      </c>
      <c r="AO206" s="6" t="s">
        <v>233</v>
      </c>
      <c r="AP206" s="6" t="s">
        <v>285</v>
      </c>
      <c r="AQ206" s="6" t="s">
        <v>418</v>
      </c>
      <c r="AR206" s="6" t="n">
        <v>132</v>
      </c>
      <c r="AS206" s="6" t="s">
        <v>419</v>
      </c>
      <c r="AT206" s="6" t="n">
        <v>0</v>
      </c>
      <c r="AU206" s="6" t="n">
        <v>0</v>
      </c>
      <c r="AV206" s="6" t="n">
        <v>3</v>
      </c>
      <c r="AW206" s="6" t="s">
        <v>233</v>
      </c>
      <c r="AX206" s="6" t="s">
        <v>237</v>
      </c>
      <c r="AY206" s="6" t="s">
        <v>420</v>
      </c>
      <c r="AZ206" s="6" t="n">
        <v>132</v>
      </c>
      <c r="BA206" s="6" t="s">
        <v>419</v>
      </c>
      <c r="BB206" s="6" t="n">
        <v>0</v>
      </c>
      <c r="BC206" s="6" t="n">
        <v>0</v>
      </c>
      <c r="BD206" s="6" t="n">
        <v>101344162</v>
      </c>
      <c r="BE206" s="6" t="s">
        <v>27</v>
      </c>
      <c r="BF206" s="2"/>
      <c r="BG206" s="2"/>
      <c r="BH206" s="2"/>
      <c r="BI206" s="2"/>
    </row>
    <row r="207" customFormat="false" ht="15.75" hidden="false" customHeight="false" outlineLevel="0" collapsed="false">
      <c r="A207" s="115" t="n">
        <v>100553383</v>
      </c>
      <c r="B207" s="115" t="s">
        <v>229</v>
      </c>
      <c r="C207" s="115" t="s">
        <v>301</v>
      </c>
      <c r="D207" s="116"/>
      <c r="E207" s="115" t="n">
        <v>396</v>
      </c>
      <c r="F207" s="115" t="n">
        <v>132</v>
      </c>
      <c r="G207" s="115" t="n">
        <v>132</v>
      </c>
      <c r="H207" s="115" t="n">
        <v>132</v>
      </c>
      <c r="I207" s="116"/>
      <c r="J207" s="116"/>
      <c r="K207" s="116"/>
      <c r="L207" s="116"/>
      <c r="M207" s="117"/>
      <c r="N207" s="115" t="n">
        <v>0</v>
      </c>
      <c r="O207" s="116"/>
      <c r="P207" s="116" t="n">
        <f aca="false">SUM(F207:M207) - (N207 + O207)</f>
        <v>396</v>
      </c>
      <c r="Q207" s="118" t="n">
        <f aca="false">E207 - P207</f>
        <v>0</v>
      </c>
      <c r="R207" s="115" t="s">
        <v>231</v>
      </c>
      <c r="S207" s="119" t="n">
        <v>40798</v>
      </c>
      <c r="T207" s="115" t="s">
        <v>275</v>
      </c>
      <c r="U207" s="115" t="s">
        <v>289</v>
      </c>
      <c r="V207" s="115" t="s">
        <v>447</v>
      </c>
      <c r="W207" s="115" t="n">
        <v>624855201</v>
      </c>
      <c r="X207" s="115" t="n">
        <v>80220</v>
      </c>
      <c r="Y207" s="115" t="s">
        <v>448</v>
      </c>
      <c r="Z207" s="115" t="s">
        <v>446</v>
      </c>
      <c r="AA207" s="115" t="n">
        <v>396</v>
      </c>
      <c r="AB207" s="116"/>
      <c r="AC207" s="116"/>
      <c r="AD207" s="116"/>
      <c r="AE207" s="116"/>
      <c r="AF207" s="115" t="n">
        <v>1</v>
      </c>
      <c r="AG207" s="115" t="s">
        <v>233</v>
      </c>
      <c r="AH207" s="115" t="s">
        <v>449</v>
      </c>
      <c r="AI207" s="115" t="s">
        <v>235</v>
      </c>
      <c r="AJ207" s="115" t="n">
        <v>132</v>
      </c>
      <c r="AK207" s="115" t="s">
        <v>236</v>
      </c>
      <c r="AL207" s="115" t="n">
        <v>0</v>
      </c>
      <c r="AM207" s="115" t="n">
        <v>0</v>
      </c>
      <c r="AN207" s="115" t="n">
        <v>2</v>
      </c>
      <c r="AO207" s="115" t="s">
        <v>233</v>
      </c>
      <c r="AP207" s="115" t="s">
        <v>285</v>
      </c>
      <c r="AQ207" s="115" t="s">
        <v>235</v>
      </c>
      <c r="AR207" s="115" t="n">
        <v>132</v>
      </c>
      <c r="AS207" s="115" t="s">
        <v>236</v>
      </c>
      <c r="AT207" s="115" t="n">
        <v>0</v>
      </c>
      <c r="AU207" s="115" t="n">
        <v>0</v>
      </c>
      <c r="AV207" s="115" t="n">
        <v>3</v>
      </c>
      <c r="AW207" s="115" t="s">
        <v>233</v>
      </c>
      <c r="AX207" s="115" t="s">
        <v>237</v>
      </c>
      <c r="AY207" s="115" t="s">
        <v>235</v>
      </c>
      <c r="AZ207" s="115" t="n">
        <v>132</v>
      </c>
      <c r="BA207" s="115" t="s">
        <v>236</v>
      </c>
      <c r="BB207" s="115" t="n">
        <v>0</v>
      </c>
      <c r="BC207" s="115" t="n">
        <v>0</v>
      </c>
      <c r="BD207" s="115" t="n">
        <v>100553383</v>
      </c>
      <c r="BE207" s="115" t="s">
        <v>27</v>
      </c>
      <c r="BF207" s="116"/>
      <c r="BG207" s="116"/>
      <c r="BH207" s="116"/>
      <c r="BI207" s="116"/>
    </row>
    <row r="208" customFormat="false" ht="15.75" hidden="false" customHeight="false" outlineLevel="0" collapsed="false">
      <c r="A208" s="6" t="n">
        <v>97375296</v>
      </c>
      <c r="B208" s="6" t="s">
        <v>240</v>
      </c>
      <c r="C208" s="6" t="s">
        <v>276</v>
      </c>
      <c r="D208" s="2"/>
      <c r="E208" s="6" t="n">
        <v>396</v>
      </c>
      <c r="F208" s="6" t="n">
        <v>132</v>
      </c>
      <c r="G208" s="6" t="n">
        <v>132</v>
      </c>
      <c r="H208" s="6" t="n">
        <v>132</v>
      </c>
      <c r="I208" s="2"/>
      <c r="J208" s="2"/>
      <c r="K208" s="2"/>
      <c r="L208" s="2"/>
      <c r="M208" s="7"/>
      <c r="N208" s="6" t="n">
        <v>0</v>
      </c>
      <c r="O208" s="2"/>
      <c r="P208" s="2" t="n">
        <f aca="false">SUM(F208:M208) - (N208 + O208)</f>
        <v>396</v>
      </c>
      <c r="Q208" s="13" t="n">
        <f aca="false">E208 - P208</f>
        <v>0</v>
      </c>
      <c r="R208" s="6" t="s">
        <v>231</v>
      </c>
      <c r="S208" s="59" t="n">
        <v>41431</v>
      </c>
      <c r="T208" s="6" t="s">
        <v>281</v>
      </c>
      <c r="U208" s="6" t="s">
        <v>248</v>
      </c>
      <c r="V208" s="6" t="s">
        <v>687</v>
      </c>
      <c r="W208" s="6" t="n">
        <v>616335562</v>
      </c>
      <c r="X208" s="6" t="n">
        <v>53470</v>
      </c>
      <c r="Y208" s="6" t="s">
        <v>688</v>
      </c>
      <c r="Z208" s="6" t="s">
        <v>686</v>
      </c>
      <c r="AA208" s="6" t="n">
        <v>396</v>
      </c>
      <c r="AB208" s="2"/>
      <c r="AC208" s="2"/>
      <c r="AD208" s="2"/>
      <c r="AE208" s="2"/>
      <c r="AF208" s="6" t="n">
        <v>1</v>
      </c>
      <c r="AG208" s="6" t="s">
        <v>233</v>
      </c>
      <c r="AH208" s="6" t="s">
        <v>689</v>
      </c>
      <c r="AI208" s="6" t="s">
        <v>235</v>
      </c>
      <c r="AJ208" s="6" t="n">
        <v>132</v>
      </c>
      <c r="AK208" s="6" t="s">
        <v>236</v>
      </c>
      <c r="AL208" s="6" t="n">
        <v>0</v>
      </c>
      <c r="AM208" s="6" t="n">
        <v>0</v>
      </c>
      <c r="AN208" s="6" t="n">
        <v>2</v>
      </c>
      <c r="AO208" s="6" t="s">
        <v>233</v>
      </c>
      <c r="AP208" s="6" t="s">
        <v>285</v>
      </c>
      <c r="AQ208" s="6" t="s">
        <v>418</v>
      </c>
      <c r="AR208" s="6" t="n">
        <v>132</v>
      </c>
      <c r="AS208" s="6" t="s">
        <v>419</v>
      </c>
      <c r="AT208" s="6" t="n">
        <v>0</v>
      </c>
      <c r="AU208" s="6" t="n">
        <v>0</v>
      </c>
      <c r="AV208" s="6" t="n">
        <v>3</v>
      </c>
      <c r="AW208" s="6" t="s">
        <v>233</v>
      </c>
      <c r="AX208" s="6" t="s">
        <v>237</v>
      </c>
      <c r="AY208" s="2"/>
      <c r="AZ208" s="6" t="n">
        <v>132</v>
      </c>
      <c r="BA208" s="6" t="s">
        <v>364</v>
      </c>
      <c r="BB208" s="6" t="n">
        <v>0</v>
      </c>
      <c r="BC208" s="6" t="n">
        <v>0</v>
      </c>
      <c r="BD208" s="6" t="n">
        <v>97375294</v>
      </c>
      <c r="BE208" s="6" t="s">
        <v>27</v>
      </c>
      <c r="BF208" s="2"/>
      <c r="BG208" s="2"/>
      <c r="BH208" s="2"/>
      <c r="BI208" s="2"/>
    </row>
    <row r="209" customFormat="false" ht="15.75" hidden="false" customHeight="false" outlineLevel="0" collapsed="false">
      <c r="A209" s="115" t="n">
        <v>96212594</v>
      </c>
      <c r="B209" s="115" t="s">
        <v>300</v>
      </c>
      <c r="C209" s="115" t="s">
        <v>325</v>
      </c>
      <c r="D209" s="116"/>
      <c r="E209" s="115" t="n">
        <v>396</v>
      </c>
      <c r="F209" s="115" t="n">
        <v>132</v>
      </c>
      <c r="G209" s="115" t="n">
        <v>132</v>
      </c>
      <c r="H209" s="115" t="n">
        <v>132</v>
      </c>
      <c r="I209" s="116"/>
      <c r="J209" s="116"/>
      <c r="K209" s="116"/>
      <c r="L209" s="116"/>
      <c r="M209" s="117"/>
      <c r="N209" s="115" t="n">
        <v>0</v>
      </c>
      <c r="O209" s="116"/>
      <c r="P209" s="116" t="n">
        <f aca="false">SUM(F209:M209) - (N209 + O209)</f>
        <v>396</v>
      </c>
      <c r="Q209" s="118" t="n">
        <f aca="false">E209 - P209</f>
        <v>0</v>
      </c>
      <c r="R209" s="115" t="s">
        <v>231</v>
      </c>
      <c r="S209" s="119" t="n">
        <v>41198</v>
      </c>
      <c r="T209" s="115" t="s">
        <v>240</v>
      </c>
      <c r="U209" s="115" t="s">
        <v>295</v>
      </c>
      <c r="V209" s="115" t="s">
        <v>845</v>
      </c>
      <c r="W209" s="115" t="n">
        <v>667145985</v>
      </c>
      <c r="X209" s="115" t="n">
        <v>73160</v>
      </c>
      <c r="Y209" s="115" t="s">
        <v>846</v>
      </c>
      <c r="Z209" s="115" t="s">
        <v>844</v>
      </c>
      <c r="AA209" s="115" t="n">
        <v>396</v>
      </c>
      <c r="AB209" s="116"/>
      <c r="AC209" s="116"/>
      <c r="AD209" s="116"/>
      <c r="AE209" s="116"/>
      <c r="AF209" s="115" t="n">
        <v>1</v>
      </c>
      <c r="AG209" s="115" t="s">
        <v>233</v>
      </c>
      <c r="AH209" s="115" t="s">
        <v>844</v>
      </c>
      <c r="AI209" s="115" t="s">
        <v>235</v>
      </c>
      <c r="AJ209" s="115" t="n">
        <v>132</v>
      </c>
      <c r="AK209" s="115" t="s">
        <v>236</v>
      </c>
      <c r="AL209" s="115" t="n">
        <v>0</v>
      </c>
      <c r="AM209" s="115" t="n">
        <v>0</v>
      </c>
      <c r="AN209" s="115" t="n">
        <v>2</v>
      </c>
      <c r="AO209" s="115" t="s">
        <v>233</v>
      </c>
      <c r="AP209" s="115" t="s">
        <v>285</v>
      </c>
      <c r="AQ209" s="115" t="s">
        <v>235</v>
      </c>
      <c r="AR209" s="115" t="n">
        <v>132</v>
      </c>
      <c r="AS209" s="115" t="s">
        <v>236</v>
      </c>
      <c r="AT209" s="115" t="n">
        <v>0</v>
      </c>
      <c r="AU209" s="115" t="n">
        <v>0</v>
      </c>
      <c r="AV209" s="115" t="n">
        <v>3</v>
      </c>
      <c r="AW209" s="115" t="s">
        <v>233</v>
      </c>
      <c r="AX209" s="115" t="s">
        <v>237</v>
      </c>
      <c r="AY209" s="115" t="s">
        <v>235</v>
      </c>
      <c r="AZ209" s="115" t="n">
        <v>132</v>
      </c>
      <c r="BA209" s="115" t="s">
        <v>236</v>
      </c>
      <c r="BB209" s="115" t="n">
        <v>0</v>
      </c>
      <c r="BC209" s="115" t="n">
        <v>0</v>
      </c>
      <c r="BD209" s="115" t="n">
        <v>96212594</v>
      </c>
      <c r="BE209" s="115" t="s">
        <v>27</v>
      </c>
      <c r="BF209" s="116"/>
      <c r="BG209" s="116"/>
      <c r="BH209" s="116"/>
      <c r="BI209" s="116"/>
    </row>
    <row r="210" customFormat="false" ht="15.75" hidden="false" customHeight="false" outlineLevel="0" collapsed="false">
      <c r="A210" s="6" t="n">
        <v>96141787</v>
      </c>
      <c r="B210" s="6" t="s">
        <v>257</v>
      </c>
      <c r="C210" s="6" t="s">
        <v>282</v>
      </c>
      <c r="D210" s="2"/>
      <c r="E210" s="6" t="n">
        <v>396</v>
      </c>
      <c r="F210" s="6" t="n">
        <v>132</v>
      </c>
      <c r="G210" s="6" t="n">
        <v>132</v>
      </c>
      <c r="H210" s="6" t="n">
        <v>132</v>
      </c>
      <c r="I210" s="2"/>
      <c r="J210" s="2"/>
      <c r="K210" s="2"/>
      <c r="L210" s="2"/>
      <c r="M210" s="7"/>
      <c r="N210" s="6" t="n">
        <v>0</v>
      </c>
      <c r="O210" s="2"/>
      <c r="P210" s="2" t="n">
        <f aca="false">SUM(F210:M210) - (N210 + O210)</f>
        <v>396</v>
      </c>
      <c r="Q210" s="13" t="n">
        <f aca="false">E210 - P210</f>
        <v>0</v>
      </c>
      <c r="R210" s="6" t="s">
        <v>553</v>
      </c>
      <c r="S210" s="59" t="n">
        <v>40989</v>
      </c>
      <c r="T210" s="6" t="s">
        <v>269</v>
      </c>
      <c r="U210" s="6" t="s">
        <v>258</v>
      </c>
      <c r="V210" s="6" t="s">
        <v>930</v>
      </c>
      <c r="W210" s="6" t="n">
        <v>787718575</v>
      </c>
      <c r="X210" s="6" t="n">
        <v>25920</v>
      </c>
      <c r="Y210" s="6" t="s">
        <v>931</v>
      </c>
      <c r="Z210" s="6" t="s">
        <v>929</v>
      </c>
      <c r="AA210" s="6" t="n">
        <v>396</v>
      </c>
      <c r="AB210" s="2"/>
      <c r="AC210" s="2"/>
      <c r="AD210" s="2"/>
      <c r="AE210" s="2"/>
      <c r="AF210" s="6" t="n">
        <v>1</v>
      </c>
      <c r="AG210" s="6" t="s">
        <v>233</v>
      </c>
      <c r="AH210" s="6" t="s">
        <v>929</v>
      </c>
      <c r="AI210" s="6" t="s">
        <v>235</v>
      </c>
      <c r="AJ210" s="6" t="n">
        <v>132</v>
      </c>
      <c r="AK210" s="6" t="s">
        <v>236</v>
      </c>
      <c r="AL210" s="6" t="n">
        <v>0</v>
      </c>
      <c r="AM210" s="6" t="n">
        <v>0</v>
      </c>
      <c r="AN210" s="6" t="n">
        <v>2</v>
      </c>
      <c r="AO210" s="6" t="s">
        <v>233</v>
      </c>
      <c r="AP210" s="6" t="s">
        <v>285</v>
      </c>
      <c r="AQ210" s="6" t="s">
        <v>235</v>
      </c>
      <c r="AR210" s="6" t="n">
        <v>132</v>
      </c>
      <c r="AS210" s="6" t="s">
        <v>236</v>
      </c>
      <c r="AT210" s="6" t="n">
        <v>0</v>
      </c>
      <c r="AU210" s="6" t="n">
        <v>0</v>
      </c>
      <c r="AV210" s="6" t="n">
        <v>3</v>
      </c>
      <c r="AW210" s="6" t="s">
        <v>233</v>
      </c>
      <c r="AX210" s="6" t="s">
        <v>237</v>
      </c>
      <c r="AY210" s="6" t="s">
        <v>235</v>
      </c>
      <c r="AZ210" s="6" t="n">
        <v>132</v>
      </c>
      <c r="BA210" s="6" t="s">
        <v>236</v>
      </c>
      <c r="BB210" s="6" t="n">
        <v>0</v>
      </c>
      <c r="BC210" s="6" t="n">
        <v>0</v>
      </c>
      <c r="BD210" s="6" t="n">
        <v>96141787</v>
      </c>
      <c r="BE210" s="6" t="s">
        <v>27</v>
      </c>
      <c r="BF210" s="2"/>
      <c r="BG210" s="2"/>
      <c r="BH210" s="2"/>
      <c r="BI210" s="2"/>
    </row>
    <row r="211" customFormat="false" ht="15.75" hidden="false" customHeight="false" outlineLevel="0" collapsed="false">
      <c r="A211" s="115" t="n">
        <v>95516345</v>
      </c>
      <c r="B211" s="115" t="s">
        <v>247</v>
      </c>
      <c r="C211" s="115" t="s">
        <v>289</v>
      </c>
      <c r="D211" s="116"/>
      <c r="E211" s="115" t="n">
        <v>396</v>
      </c>
      <c r="F211" s="115" t="n">
        <v>132</v>
      </c>
      <c r="G211" s="115" t="n">
        <v>132</v>
      </c>
      <c r="H211" s="115" t="n">
        <v>132</v>
      </c>
      <c r="I211" s="116"/>
      <c r="J211" s="116"/>
      <c r="K211" s="116"/>
      <c r="L211" s="116"/>
      <c r="M211" s="117"/>
      <c r="N211" s="115" t="n">
        <v>0</v>
      </c>
      <c r="O211" s="116"/>
      <c r="P211" s="116" t="n">
        <f aca="false">SUM(F211:M211) - (N211 + O211)</f>
        <v>396</v>
      </c>
      <c r="Q211" s="118" t="n">
        <f aca="false">E211 - P211</f>
        <v>0</v>
      </c>
      <c r="R211" s="115" t="s">
        <v>553</v>
      </c>
      <c r="S211" s="119" t="n">
        <v>41346</v>
      </c>
      <c r="T211" s="115" t="s">
        <v>229</v>
      </c>
      <c r="U211" s="115" t="s">
        <v>264</v>
      </c>
      <c r="V211" s="115" t="s">
        <v>975</v>
      </c>
      <c r="W211" s="115" t="n">
        <v>787644638</v>
      </c>
      <c r="X211" s="115" t="n">
        <v>27420</v>
      </c>
      <c r="Y211" s="115" t="s">
        <v>976</v>
      </c>
      <c r="Z211" s="115" t="s">
        <v>974</v>
      </c>
      <c r="AA211" s="115" t="n">
        <v>396</v>
      </c>
      <c r="AB211" s="116"/>
      <c r="AC211" s="116"/>
      <c r="AD211" s="116"/>
      <c r="AE211" s="116"/>
      <c r="AF211" s="115" t="n">
        <v>1</v>
      </c>
      <c r="AG211" s="115" t="s">
        <v>233</v>
      </c>
      <c r="AH211" s="115" t="s">
        <v>974</v>
      </c>
      <c r="AI211" s="115" t="s">
        <v>235</v>
      </c>
      <c r="AJ211" s="115" t="n">
        <v>132</v>
      </c>
      <c r="AK211" s="115" t="s">
        <v>236</v>
      </c>
      <c r="AL211" s="115" t="n">
        <v>0</v>
      </c>
      <c r="AM211" s="115" t="n">
        <v>0</v>
      </c>
      <c r="AN211" s="115" t="n">
        <v>2</v>
      </c>
      <c r="AO211" s="115" t="s">
        <v>233</v>
      </c>
      <c r="AP211" s="115" t="s">
        <v>285</v>
      </c>
      <c r="AQ211" s="115" t="s">
        <v>235</v>
      </c>
      <c r="AR211" s="115" t="n">
        <v>132</v>
      </c>
      <c r="AS211" s="115" t="s">
        <v>236</v>
      </c>
      <c r="AT211" s="115" t="n">
        <v>0</v>
      </c>
      <c r="AU211" s="115" t="n">
        <v>0</v>
      </c>
      <c r="AV211" s="115" t="n">
        <v>3</v>
      </c>
      <c r="AW211" s="115" t="s">
        <v>233</v>
      </c>
      <c r="AX211" s="115" t="s">
        <v>237</v>
      </c>
      <c r="AY211" s="115" t="s">
        <v>235</v>
      </c>
      <c r="AZ211" s="115" t="n">
        <v>132</v>
      </c>
      <c r="BA211" s="115" t="s">
        <v>236</v>
      </c>
      <c r="BB211" s="115" t="n">
        <v>0</v>
      </c>
      <c r="BC211" s="115" t="n">
        <v>0</v>
      </c>
      <c r="BD211" s="115" t="n">
        <v>95516345</v>
      </c>
      <c r="BE211" s="115" t="s">
        <v>27</v>
      </c>
      <c r="BF211" s="116"/>
      <c r="BG211" s="116"/>
      <c r="BH211" s="116"/>
      <c r="BI211" s="116"/>
    </row>
    <row r="212" customFormat="false" ht="15.75" hidden="false" customHeight="false" outlineLevel="0" collapsed="false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7"/>
      <c r="N212" s="2"/>
      <c r="O212" s="2"/>
      <c r="P212" s="2" t="n">
        <f aca="false">SUM(F212:M212) - (N212 + O212)</f>
        <v>0</v>
      </c>
      <c r="Q212" s="13" t="n">
        <f aca="false">E212 - P212</f>
        <v>0</v>
      </c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</row>
    <row r="213" customFormat="false" ht="15.75" hidden="false" customHeight="false" outlineLevel="0" collapsed="false">
      <c r="A213" s="116"/>
      <c r="B213" s="116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7"/>
      <c r="N213" s="116"/>
      <c r="O213" s="116"/>
      <c r="P213" s="116" t="n">
        <f aca="false">SUM(F213:M213) - (N213 + O213)</f>
        <v>0</v>
      </c>
      <c r="Q213" s="118" t="n">
        <f aca="false">E213 - P213</f>
        <v>0</v>
      </c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</row>
    <row r="214" customFormat="false" ht="15.75" hidden="false" customHeight="false" outlineLevel="0" collapsed="false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7"/>
      <c r="N214" s="2"/>
      <c r="O214" s="2"/>
      <c r="P214" s="2" t="n">
        <f aca="false">SUM(F214:M214) - (N214 + O214)</f>
        <v>0</v>
      </c>
      <c r="Q214" s="13" t="n">
        <f aca="false">E214 - P214</f>
        <v>0</v>
      </c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</row>
    <row r="215" customFormat="false" ht="15.75" hidden="false" customHeight="false" outlineLevel="0" collapsed="false">
      <c r="A215" s="116"/>
      <c r="B215" s="116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7"/>
      <c r="N215" s="116"/>
      <c r="O215" s="116"/>
      <c r="P215" s="116" t="n">
        <f aca="false">SUM(F215:M215) - (N215 + O215)</f>
        <v>0</v>
      </c>
      <c r="Q215" s="118" t="n">
        <f aca="false">E215 - P215</f>
        <v>0</v>
      </c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</row>
    <row r="216" customFormat="false" ht="15.75" hidden="false" customHeight="false" outlineLevel="0" collapsed="false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7"/>
      <c r="N216" s="2"/>
      <c r="O216" s="2"/>
      <c r="P216" s="2" t="n">
        <f aca="false">SUM(F216:M216) - (N216 + O216)</f>
        <v>0</v>
      </c>
      <c r="Q216" s="13" t="n">
        <f aca="false">E216 - P216</f>
        <v>0</v>
      </c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</row>
    <row r="217" customFormat="false" ht="15.75" hidden="false" customHeight="false" outlineLevel="0" collapsed="false">
      <c r="A217" s="116"/>
      <c r="B217" s="116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7"/>
      <c r="N217" s="116"/>
      <c r="O217" s="116"/>
      <c r="P217" s="116" t="n">
        <f aca="false">SUM(F217:M217) - (N217 + O217)</f>
        <v>0</v>
      </c>
      <c r="Q217" s="118" t="n">
        <f aca="false">E217 - P217</f>
        <v>0</v>
      </c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</row>
    <row r="218" customFormat="false" ht="15.75" hidden="false" customHeight="false" outlineLevel="0" collapsed="false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7"/>
      <c r="N218" s="2"/>
      <c r="O218" s="2"/>
      <c r="P218" s="2" t="n">
        <f aca="false">SUM(F218:M218) - (N218 + O218)</f>
        <v>0</v>
      </c>
      <c r="Q218" s="13" t="n">
        <f aca="false">E218 - P218</f>
        <v>0</v>
      </c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</row>
    <row r="219" customFormat="false" ht="15.75" hidden="false" customHeight="false" outlineLevel="0" collapsed="false">
      <c r="A219" s="116"/>
      <c r="B219" s="116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7"/>
      <c r="N219" s="116"/>
      <c r="O219" s="116"/>
      <c r="P219" s="116" t="n">
        <f aca="false">SUM(F219:M219) - (N219 + O219)</f>
        <v>0</v>
      </c>
      <c r="Q219" s="118" t="n">
        <f aca="false">E219 - P219</f>
        <v>0</v>
      </c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</row>
    <row r="220" customFormat="false" ht="15.75" hidden="false" customHeight="false" outlineLevel="0" collapsed="false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7"/>
      <c r="N220" s="2"/>
      <c r="O220" s="2"/>
      <c r="P220" s="2" t="n">
        <f aca="false">SUM(F220:M220) - (N220 + O220)</f>
        <v>0</v>
      </c>
      <c r="Q220" s="13" t="n">
        <f aca="false">E220 - P220</f>
        <v>0</v>
      </c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</row>
    <row r="221" customFormat="false" ht="15.75" hidden="false" customHeight="false" outlineLevel="0" collapsed="false">
      <c r="A221" s="120"/>
      <c r="B221" s="121" t="s">
        <v>68</v>
      </c>
      <c r="C221" s="120" t="n">
        <f aca="false">COUNTA(A205:A220)</f>
        <v>7</v>
      </c>
      <c r="D221" s="120"/>
      <c r="E221" s="120" t="n">
        <f aca="false">SUM(E205:E220)</f>
        <v>2772</v>
      </c>
      <c r="F221" s="120" t="n">
        <f aca="false">SUM(F205:F220)</f>
        <v>924</v>
      </c>
      <c r="G221" s="120" t="n">
        <f aca="false">SUM(G205:G220)</f>
        <v>924</v>
      </c>
      <c r="H221" s="120" t="n">
        <f aca="false">SUM(H205:H220)</f>
        <v>924</v>
      </c>
      <c r="I221" s="120" t="n">
        <f aca="false">SUM(I205:I220)</f>
        <v>0</v>
      </c>
      <c r="J221" s="120" t="n">
        <f aca="false">SUM(J205:J220)</f>
        <v>0</v>
      </c>
      <c r="K221" s="120" t="n">
        <f aca="false">SUM(K205:K220)</f>
        <v>0</v>
      </c>
      <c r="L221" s="120" t="n">
        <f aca="false">SUM(L205:L220)</f>
        <v>0</v>
      </c>
      <c r="M221" s="122" t="n">
        <f aca="false">SUM(M205:M220)</f>
        <v>0</v>
      </c>
      <c r="N221" s="120" t="n">
        <f aca="false">SUM(N205:N220)</f>
        <v>0</v>
      </c>
      <c r="O221" s="120" t="n">
        <f aca="false">SUM(O205:O220)</f>
        <v>0</v>
      </c>
      <c r="P221" s="120" t="n">
        <f aca="false">SUM(P205:P220)</f>
        <v>2772</v>
      </c>
      <c r="Q221" s="123" t="n">
        <f aca="false">SUM(Q205:Q220)</f>
        <v>0</v>
      </c>
      <c r="R221" s="120"/>
      <c r="S221" s="120"/>
      <c r="T221" s="120"/>
      <c r="U221" s="120"/>
      <c r="V221" s="120"/>
      <c r="W221" s="120"/>
      <c r="X221" s="120"/>
      <c r="Y221" s="120"/>
      <c r="Z221" s="120"/>
      <c r="AA221" s="120"/>
      <c r="AB221" s="120"/>
      <c r="AC221" s="120"/>
      <c r="AD221" s="120"/>
      <c r="AE221" s="120"/>
      <c r="AF221" s="120"/>
      <c r="AG221" s="120"/>
      <c r="AH221" s="120"/>
      <c r="AI221" s="120"/>
      <c r="AJ221" s="120"/>
      <c r="AK221" s="120"/>
      <c r="AL221" s="120"/>
      <c r="AM221" s="120"/>
      <c r="AN221" s="120"/>
      <c r="AO221" s="120"/>
      <c r="AP221" s="120"/>
      <c r="AQ221" s="120"/>
      <c r="AR221" s="120"/>
      <c r="AS221" s="120"/>
      <c r="AT221" s="120"/>
      <c r="AU221" s="120"/>
      <c r="AV221" s="120"/>
      <c r="AW221" s="120"/>
      <c r="AX221" s="120"/>
      <c r="AY221" s="120"/>
      <c r="AZ221" s="120"/>
      <c r="BA221" s="120"/>
      <c r="BB221" s="120"/>
      <c r="BC221" s="120"/>
      <c r="BD221" s="120"/>
      <c r="BE221" s="120"/>
      <c r="BF221" s="121" t="s">
        <v>1556</v>
      </c>
      <c r="BG221" s="120" t="n">
        <f aca="false">COUNTIF(R205:R220, "*F*")</f>
        <v>4</v>
      </c>
      <c r="BH221" s="121" t="s">
        <v>1557</v>
      </c>
      <c r="BI221" s="120" t="n">
        <f aca="false">SUMPRODUCT( ((NOT(ISERROR(SEARCH("h", LOWER(R205:R220)))) + (NOT(ISERROR(SEARCH("g", LOWER(R205:R220)))))) &gt; 0 ) * 1 )</f>
        <v>3</v>
      </c>
    </row>
    <row r="222" customFormat="false" ht="15.75" hidden="false" customHeight="false" outlineLevel="0" collapsed="false">
      <c r="A222" s="11" t="s">
        <v>15</v>
      </c>
      <c r="M222" s="49"/>
      <c r="BF222" s="50"/>
      <c r="BG222" s="50"/>
      <c r="BH222" s="50"/>
      <c r="BI222" s="50"/>
    </row>
    <row r="223" customFormat="false" ht="15.75" hidden="false" customHeight="false" outlineLevel="0" collapsed="false">
      <c r="A223" s="11" t="s">
        <v>15</v>
      </c>
      <c r="M223" s="49"/>
    </row>
    <row r="224" customFormat="false" ht="15.75" hidden="false" customHeight="false" outlineLevel="0" collapsed="false">
      <c r="A224" s="124" t="s">
        <v>1558</v>
      </c>
      <c r="B224" s="124" t="s">
        <v>1559</v>
      </c>
      <c r="C224" s="124" t="n">
        <f aca="false">COUNTA(A2:A222)-1</f>
        <v>86</v>
      </c>
      <c r="D224" s="124"/>
      <c r="E224" s="124" t="n">
        <f aca="false">SUM(E2:E222)/2</f>
        <v>30729</v>
      </c>
      <c r="F224" s="124" t="n">
        <f aca="false">SUM(F2:F222)/2</f>
        <v>10447</v>
      </c>
      <c r="G224" s="124" t="n">
        <f aca="false">SUM(G2:G222)/2</f>
        <v>10207</v>
      </c>
      <c r="H224" s="124" t="n">
        <f aca="false">SUM(H2:H222)/2</f>
        <v>10075</v>
      </c>
      <c r="I224" s="124" t="n">
        <f aca="false">SUM(I2:I222)/2</f>
        <v>0</v>
      </c>
      <c r="J224" s="124" t="n">
        <f aca="false">SUM(J2:J222)/2</f>
        <v>0</v>
      </c>
      <c r="K224" s="124" t="n">
        <f aca="false">SUM(K2:K222)/2</f>
        <v>0</v>
      </c>
      <c r="L224" s="124" t="n">
        <f aca="false">SUM(L2:L222)/2</f>
        <v>0</v>
      </c>
      <c r="M224" s="124" t="n">
        <f aca="false">SUM(M2:M222)/2</f>
        <v>0</v>
      </c>
      <c r="N224" s="124" t="n">
        <f aca="false">SUM(N2:N222)/2</f>
        <v>369.6</v>
      </c>
      <c r="O224" s="124" t="n">
        <f aca="false">SUM(O2:O222)/2</f>
        <v>0</v>
      </c>
      <c r="P224" s="124" t="n">
        <f aca="false">SUM(P2:P222)/2</f>
        <v>30359.4</v>
      </c>
      <c r="Q224" s="124" t="n">
        <f aca="false">SUM(Q2:Q222)/2</f>
        <v>369.6</v>
      </c>
      <c r="R224" s="124"/>
      <c r="S224" s="124"/>
      <c r="T224" s="124"/>
      <c r="U224" s="124"/>
      <c r="V224" s="124"/>
      <c r="W224" s="124"/>
      <c r="X224" s="124"/>
      <c r="Y224" s="124"/>
      <c r="Z224" s="124"/>
      <c r="AA224" s="124"/>
      <c r="AB224" s="124"/>
      <c r="AC224" s="124"/>
      <c r="AD224" s="124"/>
      <c r="AE224" s="124"/>
      <c r="AF224" s="124"/>
      <c r="AG224" s="124"/>
      <c r="AH224" s="124"/>
      <c r="AI224" s="124"/>
      <c r="AJ224" s="124"/>
      <c r="AK224" s="124"/>
      <c r="AL224" s="124"/>
      <c r="AM224" s="124"/>
      <c r="AN224" s="124"/>
      <c r="AO224" s="124"/>
      <c r="AP224" s="124"/>
      <c r="AQ224" s="124"/>
      <c r="AR224" s="124"/>
      <c r="AS224" s="124"/>
      <c r="AT224" s="124"/>
      <c r="AU224" s="124"/>
      <c r="AV224" s="124"/>
      <c r="AW224" s="124"/>
      <c r="AX224" s="124"/>
      <c r="AY224" s="124"/>
      <c r="AZ224" s="124"/>
      <c r="BA224" s="124"/>
      <c r="BB224" s="124"/>
      <c r="BC224" s="124"/>
      <c r="BD224" s="124"/>
      <c r="BE224" s="124"/>
      <c r="BF224" s="124"/>
      <c r="BG224" s="124" t="n">
        <f aca="false">SUM(BG2:BG222)</f>
        <v>50</v>
      </c>
      <c r="BH224" s="124"/>
      <c r="BI224" s="124" t="n">
        <f aca="false">SUM(BI2:BI222)</f>
        <v>35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I2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2.6328125" defaultRowHeight="15.75" zeroHeight="false" outlineLevelRow="0" outlineLevelCol="0"/>
  <sheetData>
    <row r="1" customFormat="false" ht="15.75" hidden="false" customHeight="false" outlineLevel="0" collapsed="false">
      <c r="A1" s="48" t="s">
        <v>202</v>
      </c>
      <c r="B1" s="48" t="s">
        <v>164</v>
      </c>
      <c r="C1" s="48" t="s">
        <v>166</v>
      </c>
      <c r="D1" s="48" t="s">
        <v>1555</v>
      </c>
      <c r="E1" s="48" t="s">
        <v>55</v>
      </c>
      <c r="F1" s="48" t="s">
        <v>56</v>
      </c>
      <c r="G1" s="48" t="s">
        <v>57</v>
      </c>
      <c r="H1" s="48" t="s">
        <v>58</v>
      </c>
      <c r="I1" s="48" t="s">
        <v>59</v>
      </c>
      <c r="J1" s="48" t="s">
        <v>60</v>
      </c>
      <c r="K1" s="48" t="s">
        <v>61</v>
      </c>
      <c r="L1" s="48" t="s">
        <v>62</v>
      </c>
      <c r="M1" s="48" t="s">
        <v>63</v>
      </c>
      <c r="N1" s="48" t="s">
        <v>64</v>
      </c>
      <c r="O1" s="48" t="s">
        <v>65</v>
      </c>
      <c r="P1" s="48" t="s">
        <v>6</v>
      </c>
      <c r="Q1" s="48" t="s">
        <v>7</v>
      </c>
      <c r="R1" s="48" t="s">
        <v>172</v>
      </c>
      <c r="S1" s="48" t="s">
        <v>170</v>
      </c>
      <c r="T1" s="48" t="s">
        <v>158</v>
      </c>
      <c r="U1" s="48" t="s">
        <v>160</v>
      </c>
      <c r="V1" s="48" t="s">
        <v>154</v>
      </c>
      <c r="W1" s="48" t="s">
        <v>174</v>
      </c>
      <c r="X1" s="48" t="s">
        <v>176</v>
      </c>
      <c r="Y1" s="48" t="s">
        <v>178</v>
      </c>
      <c r="Z1" s="48" t="s">
        <v>130</v>
      </c>
      <c r="AA1" s="48" t="s">
        <v>190</v>
      </c>
      <c r="AB1" s="48" t="s">
        <v>198</v>
      </c>
      <c r="AC1" s="48" t="s">
        <v>200</v>
      </c>
      <c r="AD1" s="48" t="s">
        <v>192</v>
      </c>
      <c r="AE1" s="48" t="s">
        <v>196</v>
      </c>
      <c r="AF1" s="48" t="s">
        <v>203</v>
      </c>
      <c r="AG1" s="48" t="s">
        <v>204</v>
      </c>
      <c r="AH1" s="48" t="s">
        <v>205</v>
      </c>
      <c r="AI1" s="48" t="s">
        <v>206</v>
      </c>
      <c r="AJ1" s="48" t="s">
        <v>207</v>
      </c>
      <c r="AK1" s="48" t="s">
        <v>208</v>
      </c>
      <c r="AL1" s="48" t="s">
        <v>209</v>
      </c>
      <c r="AM1" s="48" t="s">
        <v>210</v>
      </c>
      <c r="AN1" s="48" t="s">
        <v>211</v>
      </c>
      <c r="AO1" s="48" t="s">
        <v>212</v>
      </c>
      <c r="AP1" s="48" t="s">
        <v>213</v>
      </c>
      <c r="AQ1" s="48" t="s">
        <v>214</v>
      </c>
      <c r="AR1" s="48" t="s">
        <v>215</v>
      </c>
      <c r="AS1" s="48" t="s">
        <v>216</v>
      </c>
      <c r="AT1" s="48" t="s">
        <v>217</v>
      </c>
      <c r="AU1" s="48" t="s">
        <v>218</v>
      </c>
      <c r="AV1" s="48" t="s">
        <v>219</v>
      </c>
      <c r="AW1" s="48" t="s">
        <v>220</v>
      </c>
      <c r="AX1" s="48" t="s">
        <v>221</v>
      </c>
      <c r="AY1" s="48" t="s">
        <v>222</v>
      </c>
      <c r="AZ1" s="48" t="s">
        <v>223</v>
      </c>
      <c r="BA1" s="48" t="s">
        <v>224</v>
      </c>
      <c r="BB1" s="48" t="s">
        <v>225</v>
      </c>
      <c r="BC1" s="48" t="s">
        <v>226</v>
      </c>
      <c r="BD1" s="48" t="s">
        <v>128</v>
      </c>
      <c r="BE1" s="48" t="s">
        <v>162</v>
      </c>
      <c r="BF1" s="48" t="s">
        <v>1556</v>
      </c>
      <c r="BG1" s="48" t="s">
        <v>66</v>
      </c>
      <c r="BH1" s="48" t="s">
        <v>1557</v>
      </c>
      <c r="BI1" s="48" t="s">
        <v>67</v>
      </c>
    </row>
    <row r="2" customFormat="false" ht="15.75" hidden="false" customHeight="false" outlineLevel="0" collapsed="false">
      <c r="M2" s="49"/>
      <c r="Q2" s="50"/>
    </row>
    <row r="3" customFormat="false" ht="15.75" hidden="false" customHeight="false" outlineLevel="0" collapsed="false">
      <c r="M3" s="49"/>
      <c r="Q3" s="50"/>
    </row>
    <row r="4" customFormat="false" ht="15.75" hidden="false" customHeight="false" outlineLevel="0" collapsed="false">
      <c r="A4" s="88"/>
      <c r="B4" s="88" t="s">
        <v>28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9"/>
      <c r="N4" s="88"/>
      <c r="O4" s="88"/>
      <c r="P4" s="88"/>
      <c r="Q4" s="90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</row>
    <row r="5" customFormat="false" ht="15.75" hidden="false" customHeight="false" outlineLevel="0" collapsed="false">
      <c r="A5" s="91" t="n">
        <v>98505698</v>
      </c>
      <c r="B5" s="91" t="s">
        <v>229</v>
      </c>
      <c r="C5" s="91" t="s">
        <v>264</v>
      </c>
      <c r="D5" s="92"/>
      <c r="E5" s="91" t="n">
        <v>396</v>
      </c>
      <c r="F5" s="91" t="n">
        <v>132</v>
      </c>
      <c r="G5" s="91" t="n">
        <v>132</v>
      </c>
      <c r="H5" s="91" t="n">
        <v>132</v>
      </c>
      <c r="I5" s="92"/>
      <c r="J5" s="92"/>
      <c r="K5" s="92"/>
      <c r="L5" s="92"/>
      <c r="M5" s="93"/>
      <c r="N5" s="91" t="n">
        <v>0</v>
      </c>
      <c r="O5" s="92"/>
      <c r="P5" s="92" t="n">
        <f aca="false">SUM(F5:M5) - (N5 + O5)</f>
        <v>396</v>
      </c>
      <c r="Q5" s="94" t="n">
        <f aca="false">E5 - P5</f>
        <v>0</v>
      </c>
      <c r="R5" s="91" t="s">
        <v>553</v>
      </c>
      <c r="S5" s="95" t="n">
        <v>34993</v>
      </c>
      <c r="T5" s="91" t="s">
        <v>288</v>
      </c>
      <c r="U5" s="91" t="s">
        <v>230</v>
      </c>
      <c r="V5" s="91" t="s">
        <v>613</v>
      </c>
      <c r="W5" s="91" t="n">
        <v>663922681</v>
      </c>
      <c r="X5" s="91" t="n">
        <v>64190</v>
      </c>
      <c r="Y5" s="91" t="s">
        <v>614</v>
      </c>
      <c r="Z5" s="91" t="s">
        <v>612</v>
      </c>
      <c r="AA5" s="91" t="n">
        <v>396</v>
      </c>
      <c r="AB5" s="92"/>
      <c r="AC5" s="92"/>
      <c r="AD5" s="92"/>
      <c r="AE5" s="92"/>
      <c r="AF5" s="91" t="n">
        <v>1</v>
      </c>
      <c r="AG5" s="91" t="s">
        <v>233</v>
      </c>
      <c r="AH5" s="91" t="s">
        <v>615</v>
      </c>
      <c r="AI5" s="91" t="s">
        <v>235</v>
      </c>
      <c r="AJ5" s="91" t="n">
        <v>132</v>
      </c>
      <c r="AK5" s="91" t="s">
        <v>236</v>
      </c>
      <c r="AL5" s="91" t="n">
        <v>0</v>
      </c>
      <c r="AM5" s="91" t="n">
        <v>0</v>
      </c>
      <c r="AN5" s="91" t="n">
        <v>2</v>
      </c>
      <c r="AO5" s="91" t="s">
        <v>233</v>
      </c>
      <c r="AP5" s="91" t="s">
        <v>285</v>
      </c>
      <c r="AQ5" s="91" t="s">
        <v>235</v>
      </c>
      <c r="AR5" s="91" t="n">
        <v>132</v>
      </c>
      <c r="AS5" s="91" t="s">
        <v>236</v>
      </c>
      <c r="AT5" s="91" t="n">
        <v>0</v>
      </c>
      <c r="AU5" s="91" t="n">
        <v>0</v>
      </c>
      <c r="AV5" s="91" t="n">
        <v>3</v>
      </c>
      <c r="AW5" s="91" t="s">
        <v>233</v>
      </c>
      <c r="AX5" s="91" t="s">
        <v>237</v>
      </c>
      <c r="AY5" s="91" t="s">
        <v>235</v>
      </c>
      <c r="AZ5" s="91" t="n">
        <v>132</v>
      </c>
      <c r="BA5" s="91" t="s">
        <v>236</v>
      </c>
      <c r="BB5" s="91" t="n">
        <v>0</v>
      </c>
      <c r="BC5" s="91" t="n">
        <v>0</v>
      </c>
      <c r="BD5" s="91" t="n">
        <v>98505698</v>
      </c>
      <c r="BE5" s="91" t="s">
        <v>28</v>
      </c>
      <c r="BF5" s="92"/>
      <c r="BG5" s="92"/>
      <c r="BH5" s="92"/>
      <c r="BI5" s="92"/>
    </row>
    <row r="6" customFormat="false" ht="15.75" hidden="false" customHeight="false" outlineLevel="0" collapsed="false">
      <c r="A6" s="6" t="n">
        <v>96498983</v>
      </c>
      <c r="B6" s="6" t="s">
        <v>305</v>
      </c>
      <c r="C6" s="6" t="s">
        <v>334</v>
      </c>
      <c r="D6" s="2"/>
      <c r="E6" s="6" t="n">
        <v>396</v>
      </c>
      <c r="F6" s="6" t="n">
        <v>132</v>
      </c>
      <c r="G6" s="6" t="n">
        <v>132</v>
      </c>
      <c r="H6" s="6" t="n">
        <v>132</v>
      </c>
      <c r="I6" s="2"/>
      <c r="J6" s="2"/>
      <c r="K6" s="2"/>
      <c r="L6" s="2"/>
      <c r="M6" s="7"/>
      <c r="N6" s="6" t="n">
        <v>0</v>
      </c>
      <c r="O6" s="2"/>
      <c r="P6" s="2" t="n">
        <f aca="false">SUM(F6:M6) - (N6 + O6)</f>
        <v>396</v>
      </c>
      <c r="Q6" s="13" t="n">
        <f aca="false">E6 - P6</f>
        <v>0</v>
      </c>
      <c r="R6" s="6" t="s">
        <v>231</v>
      </c>
      <c r="S6" s="59" t="n">
        <v>32868</v>
      </c>
      <c r="T6" s="6" t="s">
        <v>281</v>
      </c>
      <c r="U6" s="6" t="s">
        <v>306</v>
      </c>
      <c r="V6" s="6" t="s">
        <v>463</v>
      </c>
      <c r="W6" s="6" t="n">
        <v>621631382</v>
      </c>
      <c r="X6" s="6" t="n">
        <v>51490</v>
      </c>
      <c r="Y6" s="6" t="s">
        <v>793</v>
      </c>
      <c r="Z6" s="6" t="s">
        <v>790</v>
      </c>
      <c r="AA6" s="6" t="n">
        <v>396</v>
      </c>
      <c r="AB6" s="2"/>
      <c r="AC6" s="2"/>
      <c r="AD6" s="2"/>
      <c r="AE6" s="2"/>
      <c r="AF6" s="6" t="n">
        <v>1</v>
      </c>
      <c r="AG6" s="6" t="s">
        <v>233</v>
      </c>
      <c r="AH6" s="6" t="s">
        <v>792</v>
      </c>
      <c r="AI6" s="6" t="s">
        <v>235</v>
      </c>
      <c r="AJ6" s="6" t="n">
        <v>132</v>
      </c>
      <c r="AK6" s="6" t="s">
        <v>236</v>
      </c>
      <c r="AL6" s="6" t="n">
        <v>0</v>
      </c>
      <c r="AM6" s="6" t="n">
        <v>0</v>
      </c>
      <c r="AN6" s="6" t="n">
        <v>2</v>
      </c>
      <c r="AO6" s="6" t="s">
        <v>233</v>
      </c>
      <c r="AP6" s="6" t="s">
        <v>285</v>
      </c>
      <c r="AQ6" s="6" t="s">
        <v>235</v>
      </c>
      <c r="AR6" s="6" t="n">
        <v>132</v>
      </c>
      <c r="AS6" s="6" t="s">
        <v>236</v>
      </c>
      <c r="AT6" s="6" t="n">
        <v>0</v>
      </c>
      <c r="AU6" s="6" t="n">
        <v>0</v>
      </c>
      <c r="AV6" s="6" t="n">
        <v>3</v>
      </c>
      <c r="AW6" s="6" t="s">
        <v>233</v>
      </c>
      <c r="AX6" s="6" t="s">
        <v>237</v>
      </c>
      <c r="AY6" s="6" t="s">
        <v>235</v>
      </c>
      <c r="AZ6" s="6" t="n">
        <v>132</v>
      </c>
      <c r="BA6" s="6" t="s">
        <v>236</v>
      </c>
      <c r="BB6" s="6" t="n">
        <v>0</v>
      </c>
      <c r="BC6" s="6" t="n">
        <v>0</v>
      </c>
      <c r="BD6" s="6" t="n">
        <v>96498983</v>
      </c>
      <c r="BE6" s="6" t="s">
        <v>28</v>
      </c>
      <c r="BF6" s="2"/>
      <c r="BG6" s="2"/>
      <c r="BH6" s="2"/>
      <c r="BI6" s="2"/>
    </row>
    <row r="7" customFormat="false" ht="15.75" hidden="false" customHeight="false" outlineLevel="0" collapsed="false">
      <c r="A7" s="91" t="n">
        <v>96360253</v>
      </c>
      <c r="B7" s="91" t="s">
        <v>240</v>
      </c>
      <c r="C7" s="91" t="s">
        <v>270</v>
      </c>
      <c r="D7" s="92"/>
      <c r="E7" s="91" t="n">
        <v>396</v>
      </c>
      <c r="F7" s="91" t="n">
        <v>132</v>
      </c>
      <c r="G7" s="91" t="n">
        <v>132</v>
      </c>
      <c r="H7" s="91" t="n">
        <v>132</v>
      </c>
      <c r="I7" s="92"/>
      <c r="J7" s="92"/>
      <c r="K7" s="92"/>
      <c r="L7" s="92"/>
      <c r="M7" s="93"/>
      <c r="N7" s="91" t="n">
        <v>132</v>
      </c>
      <c r="O7" s="92"/>
      <c r="P7" s="92" t="n">
        <f aca="false">SUM(F7:M7) - (N7 + O7)</f>
        <v>264</v>
      </c>
      <c r="Q7" s="94" t="n">
        <f aca="false">E7 - P7</f>
        <v>132</v>
      </c>
      <c r="R7" s="91" t="s">
        <v>242</v>
      </c>
      <c r="S7" s="95" t="n">
        <v>33643</v>
      </c>
      <c r="T7" s="91" t="s">
        <v>300</v>
      </c>
      <c r="U7" s="91" t="s">
        <v>241</v>
      </c>
      <c r="V7" s="91" t="s">
        <v>813</v>
      </c>
      <c r="W7" s="91" t="n">
        <v>622453133</v>
      </c>
      <c r="X7" s="91" t="n">
        <v>89440</v>
      </c>
      <c r="Y7" s="91" t="s">
        <v>814</v>
      </c>
      <c r="Z7" s="91" t="s">
        <v>812</v>
      </c>
      <c r="AA7" s="91" t="n">
        <v>396</v>
      </c>
      <c r="AB7" s="92"/>
      <c r="AC7" s="92"/>
      <c r="AD7" s="92"/>
      <c r="AE7" s="92"/>
      <c r="AF7" s="91" t="n">
        <v>1</v>
      </c>
      <c r="AG7" s="91" t="s">
        <v>233</v>
      </c>
      <c r="AH7" s="91" t="s">
        <v>815</v>
      </c>
      <c r="AI7" s="92"/>
      <c r="AJ7" s="91" t="n">
        <v>132</v>
      </c>
      <c r="AK7" s="91" t="s">
        <v>363</v>
      </c>
      <c r="AL7" s="91" t="n">
        <v>1</v>
      </c>
      <c r="AM7" s="91" t="n">
        <v>132</v>
      </c>
      <c r="AN7" s="91" t="n">
        <v>2</v>
      </c>
      <c r="AO7" s="91" t="s">
        <v>233</v>
      </c>
      <c r="AP7" s="91" t="s">
        <v>285</v>
      </c>
      <c r="AQ7" s="91" t="s">
        <v>235</v>
      </c>
      <c r="AR7" s="91" t="n">
        <v>132</v>
      </c>
      <c r="AS7" s="91" t="s">
        <v>236</v>
      </c>
      <c r="AT7" s="91" t="n">
        <v>0</v>
      </c>
      <c r="AU7" s="91" t="n">
        <v>0</v>
      </c>
      <c r="AV7" s="91" t="n">
        <v>3</v>
      </c>
      <c r="AW7" s="91" t="s">
        <v>233</v>
      </c>
      <c r="AX7" s="91" t="s">
        <v>237</v>
      </c>
      <c r="AY7" s="91" t="s">
        <v>235</v>
      </c>
      <c r="AZ7" s="91" t="n">
        <v>132</v>
      </c>
      <c r="BA7" s="91" t="s">
        <v>236</v>
      </c>
      <c r="BB7" s="91" t="n">
        <v>0</v>
      </c>
      <c r="BC7" s="91" t="n">
        <v>0</v>
      </c>
      <c r="BD7" s="91" t="n">
        <v>96360253</v>
      </c>
      <c r="BE7" s="91" t="s">
        <v>28</v>
      </c>
      <c r="BF7" s="92"/>
      <c r="BG7" s="92"/>
      <c r="BH7" s="92"/>
      <c r="BI7" s="92"/>
    </row>
    <row r="8" customFormat="false" ht="15.75" hidden="false" customHeight="false" outlineLevel="0" collapsed="false">
      <c r="A8" s="6" t="n">
        <v>96221955</v>
      </c>
      <c r="B8" s="6" t="s">
        <v>288</v>
      </c>
      <c r="C8" s="6" t="s">
        <v>313</v>
      </c>
      <c r="D8" s="2"/>
      <c r="E8" s="6" t="n">
        <v>396</v>
      </c>
      <c r="F8" s="6" t="n">
        <v>132</v>
      </c>
      <c r="G8" s="6" t="n">
        <v>132</v>
      </c>
      <c r="H8" s="6" t="n">
        <v>132</v>
      </c>
      <c r="I8" s="2"/>
      <c r="J8" s="2"/>
      <c r="K8" s="2"/>
      <c r="L8" s="2"/>
      <c r="M8" s="7"/>
      <c r="N8" s="6" t="n">
        <v>0</v>
      </c>
      <c r="O8" s="2"/>
      <c r="P8" s="2" t="n">
        <f aca="false">SUM(F8:M8) - (N8 + O8)</f>
        <v>396</v>
      </c>
      <c r="Q8" s="13" t="n">
        <f aca="false">E8 - P8</f>
        <v>0</v>
      </c>
      <c r="R8" s="6" t="s">
        <v>242</v>
      </c>
      <c r="S8" s="59" t="n">
        <v>33801</v>
      </c>
      <c r="T8" s="6" t="s">
        <v>229</v>
      </c>
      <c r="U8" s="6" t="s">
        <v>282</v>
      </c>
      <c r="V8" s="6" t="s">
        <v>838</v>
      </c>
      <c r="W8" s="6" t="n">
        <v>673582382</v>
      </c>
      <c r="X8" s="6" t="n">
        <v>88100</v>
      </c>
      <c r="Y8" s="6" t="s">
        <v>840</v>
      </c>
      <c r="Z8" s="6" t="s">
        <v>837</v>
      </c>
      <c r="AA8" s="6" t="n">
        <v>396</v>
      </c>
      <c r="AB8" s="2"/>
      <c r="AC8" s="2"/>
      <c r="AD8" s="2"/>
      <c r="AE8" s="2"/>
      <c r="AF8" s="6" t="n">
        <v>1</v>
      </c>
      <c r="AG8" s="6" t="s">
        <v>233</v>
      </c>
      <c r="AH8" s="6" t="s">
        <v>837</v>
      </c>
      <c r="AI8" s="6" t="s">
        <v>235</v>
      </c>
      <c r="AJ8" s="6" t="n">
        <v>132</v>
      </c>
      <c r="AK8" s="6" t="s">
        <v>236</v>
      </c>
      <c r="AL8" s="6" t="n">
        <v>0</v>
      </c>
      <c r="AM8" s="6" t="n">
        <v>0</v>
      </c>
      <c r="AN8" s="6" t="n">
        <v>2</v>
      </c>
      <c r="AO8" s="6" t="s">
        <v>233</v>
      </c>
      <c r="AP8" s="6" t="s">
        <v>285</v>
      </c>
      <c r="AQ8" s="6" t="s">
        <v>235</v>
      </c>
      <c r="AR8" s="6" t="n">
        <v>132</v>
      </c>
      <c r="AS8" s="6" t="s">
        <v>236</v>
      </c>
      <c r="AT8" s="6" t="n">
        <v>0</v>
      </c>
      <c r="AU8" s="6" t="n">
        <v>0</v>
      </c>
      <c r="AV8" s="6" t="n">
        <v>3</v>
      </c>
      <c r="AW8" s="6" t="s">
        <v>233</v>
      </c>
      <c r="AX8" s="6" t="s">
        <v>237</v>
      </c>
      <c r="AY8" s="2"/>
      <c r="AZ8" s="6" t="n">
        <v>132</v>
      </c>
      <c r="BA8" s="6" t="s">
        <v>364</v>
      </c>
      <c r="BB8" s="6" t="n">
        <v>0</v>
      </c>
      <c r="BC8" s="6" t="n">
        <v>0</v>
      </c>
      <c r="BD8" s="6" t="n">
        <v>96221955</v>
      </c>
      <c r="BE8" s="6" t="s">
        <v>28</v>
      </c>
      <c r="BF8" s="2"/>
      <c r="BG8" s="2"/>
      <c r="BH8" s="2"/>
      <c r="BI8" s="2"/>
    </row>
    <row r="9" customFormat="false" ht="15.75" hidden="false" customHeight="false" outlineLevel="0" collapsed="false">
      <c r="A9" s="91" t="n">
        <v>95341467</v>
      </c>
      <c r="B9" s="91" t="s">
        <v>257</v>
      </c>
      <c r="C9" s="91" t="s">
        <v>306</v>
      </c>
      <c r="D9" s="92"/>
      <c r="E9" s="91" t="n">
        <v>396</v>
      </c>
      <c r="F9" s="91" t="n">
        <v>132</v>
      </c>
      <c r="G9" s="91" t="n">
        <v>132</v>
      </c>
      <c r="H9" s="91" t="n">
        <v>132</v>
      </c>
      <c r="I9" s="92"/>
      <c r="J9" s="92"/>
      <c r="K9" s="92"/>
      <c r="L9" s="92"/>
      <c r="M9" s="93"/>
      <c r="N9" s="91" t="n">
        <v>0</v>
      </c>
      <c r="O9" s="92"/>
      <c r="P9" s="92" t="n">
        <f aca="false">SUM(F9:M9) - (N9 + O9)</f>
        <v>396</v>
      </c>
      <c r="Q9" s="94" t="n">
        <f aca="false">E9 - P9</f>
        <v>0</v>
      </c>
      <c r="R9" s="91" t="s">
        <v>553</v>
      </c>
      <c r="S9" s="95" t="n">
        <v>39556</v>
      </c>
      <c r="T9" s="91" t="s">
        <v>240</v>
      </c>
      <c r="U9" s="91" t="s">
        <v>282</v>
      </c>
      <c r="V9" s="91" t="s">
        <v>505</v>
      </c>
      <c r="W9" s="91" t="n">
        <v>760608293</v>
      </c>
      <c r="X9" s="91" t="n">
        <v>21700</v>
      </c>
      <c r="Y9" s="91" t="s">
        <v>982</v>
      </c>
      <c r="Z9" s="91" t="s">
        <v>981</v>
      </c>
      <c r="AA9" s="91" t="n">
        <v>396</v>
      </c>
      <c r="AB9" s="92"/>
      <c r="AC9" s="92"/>
      <c r="AD9" s="92"/>
      <c r="AE9" s="92"/>
      <c r="AF9" s="91" t="n">
        <v>1</v>
      </c>
      <c r="AG9" s="91" t="s">
        <v>233</v>
      </c>
      <c r="AH9" s="91" t="s">
        <v>981</v>
      </c>
      <c r="AI9" s="91" t="s">
        <v>235</v>
      </c>
      <c r="AJ9" s="91" t="n">
        <v>132</v>
      </c>
      <c r="AK9" s="91" t="s">
        <v>236</v>
      </c>
      <c r="AL9" s="91" t="n">
        <v>0</v>
      </c>
      <c r="AM9" s="91" t="n">
        <v>0</v>
      </c>
      <c r="AN9" s="91" t="n">
        <v>2</v>
      </c>
      <c r="AO9" s="91" t="s">
        <v>233</v>
      </c>
      <c r="AP9" s="91" t="s">
        <v>285</v>
      </c>
      <c r="AQ9" s="91" t="s">
        <v>235</v>
      </c>
      <c r="AR9" s="91" t="n">
        <v>132</v>
      </c>
      <c r="AS9" s="91" t="s">
        <v>236</v>
      </c>
      <c r="AT9" s="91" t="n">
        <v>0</v>
      </c>
      <c r="AU9" s="91" t="n">
        <v>0</v>
      </c>
      <c r="AV9" s="91" t="n">
        <v>3</v>
      </c>
      <c r="AW9" s="91" t="s">
        <v>233</v>
      </c>
      <c r="AX9" s="91" t="s">
        <v>237</v>
      </c>
      <c r="AY9" s="91" t="s">
        <v>235</v>
      </c>
      <c r="AZ9" s="91" t="n">
        <v>132</v>
      </c>
      <c r="BA9" s="91" t="s">
        <v>236</v>
      </c>
      <c r="BB9" s="91" t="n">
        <v>0</v>
      </c>
      <c r="BC9" s="91" t="n">
        <v>0</v>
      </c>
      <c r="BD9" s="91" t="n">
        <v>95341467</v>
      </c>
      <c r="BE9" s="91" t="s">
        <v>28</v>
      </c>
      <c r="BF9" s="92"/>
      <c r="BG9" s="92"/>
      <c r="BH9" s="92"/>
      <c r="BI9" s="92"/>
    </row>
    <row r="10" customFormat="false" ht="15.75" hidden="false" customHeight="false" outlineLevel="0" collapsed="false">
      <c r="A10" s="6" t="n">
        <v>94078210</v>
      </c>
      <c r="B10" s="6" t="s">
        <v>257</v>
      </c>
      <c r="C10" s="6" t="s">
        <v>282</v>
      </c>
      <c r="D10" s="2"/>
      <c r="E10" s="6" t="n">
        <v>396</v>
      </c>
      <c r="F10" s="6" t="n">
        <v>132</v>
      </c>
      <c r="G10" s="6" t="n">
        <v>132</v>
      </c>
      <c r="H10" s="6" t="n">
        <v>132</v>
      </c>
      <c r="I10" s="2"/>
      <c r="J10" s="2"/>
      <c r="K10" s="2"/>
      <c r="L10" s="2"/>
      <c r="M10" s="7"/>
      <c r="N10" s="6" t="n">
        <v>0</v>
      </c>
      <c r="O10" s="2"/>
      <c r="P10" s="2" t="n">
        <f aca="false">SUM(F10:M10) - (N10 + O10)</f>
        <v>396</v>
      </c>
      <c r="Q10" s="13" t="n">
        <f aca="false">E10 - P10</f>
        <v>0</v>
      </c>
      <c r="R10" s="6" t="s">
        <v>553</v>
      </c>
      <c r="S10" s="59" t="n">
        <v>30253</v>
      </c>
      <c r="T10" s="6" t="s">
        <v>300</v>
      </c>
      <c r="U10" s="6" t="s">
        <v>325</v>
      </c>
      <c r="V10" s="6" t="s">
        <v>536</v>
      </c>
      <c r="W10" s="6" t="n">
        <v>782435019</v>
      </c>
      <c r="X10" s="6" t="n">
        <v>24530</v>
      </c>
      <c r="Y10" s="6" t="s">
        <v>1234</v>
      </c>
      <c r="Z10" s="6" t="s">
        <v>1233</v>
      </c>
      <c r="AA10" s="6" t="n">
        <v>396</v>
      </c>
      <c r="AB10" s="2"/>
      <c r="AC10" s="2"/>
      <c r="AD10" s="2"/>
      <c r="AE10" s="2"/>
      <c r="AF10" s="6" t="n">
        <v>1</v>
      </c>
      <c r="AG10" s="6" t="s">
        <v>233</v>
      </c>
      <c r="AH10" s="6" t="s">
        <v>1233</v>
      </c>
      <c r="AI10" s="6" t="s">
        <v>235</v>
      </c>
      <c r="AJ10" s="6" t="n">
        <v>132</v>
      </c>
      <c r="AK10" s="6" t="s">
        <v>236</v>
      </c>
      <c r="AL10" s="6" t="n">
        <v>0</v>
      </c>
      <c r="AM10" s="6" t="n">
        <v>0</v>
      </c>
      <c r="AN10" s="6" t="n">
        <v>2</v>
      </c>
      <c r="AO10" s="6" t="s">
        <v>233</v>
      </c>
      <c r="AP10" s="6" t="s">
        <v>285</v>
      </c>
      <c r="AQ10" s="6" t="s">
        <v>235</v>
      </c>
      <c r="AR10" s="6" t="n">
        <v>132</v>
      </c>
      <c r="AS10" s="6" t="s">
        <v>236</v>
      </c>
      <c r="AT10" s="6" t="n">
        <v>0</v>
      </c>
      <c r="AU10" s="6" t="n">
        <v>0</v>
      </c>
      <c r="AV10" s="6" t="n">
        <v>3</v>
      </c>
      <c r="AW10" s="6" t="s">
        <v>233</v>
      </c>
      <c r="AX10" s="6" t="s">
        <v>237</v>
      </c>
      <c r="AY10" s="6" t="s">
        <v>235</v>
      </c>
      <c r="AZ10" s="6" t="n">
        <v>132</v>
      </c>
      <c r="BA10" s="6" t="s">
        <v>236</v>
      </c>
      <c r="BB10" s="6" t="n">
        <v>0</v>
      </c>
      <c r="BC10" s="6" t="n">
        <v>0</v>
      </c>
      <c r="BD10" s="6" t="n">
        <v>94078210</v>
      </c>
      <c r="BE10" s="6" t="s">
        <v>28</v>
      </c>
      <c r="BF10" s="2"/>
      <c r="BG10" s="2"/>
      <c r="BH10" s="2"/>
      <c r="BI10" s="2"/>
    </row>
    <row r="11" customFormat="false" ht="15.75" hidden="false" customHeight="false" outlineLevel="0" collapsed="false">
      <c r="A11" s="91" t="n">
        <v>94052397</v>
      </c>
      <c r="B11" s="91" t="s">
        <v>305</v>
      </c>
      <c r="C11" s="91" t="s">
        <v>321</v>
      </c>
      <c r="D11" s="92"/>
      <c r="E11" s="91" t="n">
        <v>396</v>
      </c>
      <c r="F11" s="91" t="n">
        <v>132</v>
      </c>
      <c r="G11" s="91" t="n">
        <v>132</v>
      </c>
      <c r="H11" s="91" t="n">
        <v>132</v>
      </c>
      <c r="I11" s="92"/>
      <c r="J11" s="92"/>
      <c r="K11" s="92"/>
      <c r="L11" s="92"/>
      <c r="M11" s="93"/>
      <c r="N11" s="91" t="n">
        <v>0</v>
      </c>
      <c r="O11" s="92"/>
      <c r="P11" s="92" t="n">
        <f aca="false">SUM(F11:M11) - (N11 + O11)</f>
        <v>396</v>
      </c>
      <c r="Q11" s="94" t="n">
        <f aca="false">E11 - P11</f>
        <v>0</v>
      </c>
      <c r="R11" s="91" t="s">
        <v>231</v>
      </c>
      <c r="S11" s="95" t="n">
        <v>29036</v>
      </c>
      <c r="T11" s="91" t="s">
        <v>300</v>
      </c>
      <c r="U11" s="91" t="s">
        <v>264</v>
      </c>
      <c r="V11" s="91" t="s">
        <v>885</v>
      </c>
      <c r="W11" s="91" t="n">
        <v>679274285</v>
      </c>
      <c r="X11" s="91" t="n">
        <v>80220</v>
      </c>
      <c r="Y11" s="91" t="s">
        <v>1250</v>
      </c>
      <c r="Z11" s="91" t="s">
        <v>1249</v>
      </c>
      <c r="AA11" s="91" t="n">
        <v>396</v>
      </c>
      <c r="AB11" s="92"/>
      <c r="AC11" s="92"/>
      <c r="AD11" s="92"/>
      <c r="AE11" s="92"/>
      <c r="AF11" s="91" t="n">
        <v>1</v>
      </c>
      <c r="AG11" s="91" t="s">
        <v>233</v>
      </c>
      <c r="AH11" s="91" t="s">
        <v>1249</v>
      </c>
      <c r="AI11" s="91" t="s">
        <v>235</v>
      </c>
      <c r="AJ11" s="91" t="n">
        <v>132</v>
      </c>
      <c r="AK11" s="91" t="s">
        <v>236</v>
      </c>
      <c r="AL11" s="91" t="n">
        <v>0</v>
      </c>
      <c r="AM11" s="91" t="n">
        <v>0</v>
      </c>
      <c r="AN11" s="91" t="n">
        <v>2</v>
      </c>
      <c r="AO11" s="91" t="s">
        <v>233</v>
      </c>
      <c r="AP11" s="91" t="s">
        <v>285</v>
      </c>
      <c r="AQ11" s="91" t="s">
        <v>235</v>
      </c>
      <c r="AR11" s="91" t="n">
        <v>132</v>
      </c>
      <c r="AS11" s="91" t="s">
        <v>236</v>
      </c>
      <c r="AT11" s="91" t="n">
        <v>0</v>
      </c>
      <c r="AU11" s="91" t="n">
        <v>0</v>
      </c>
      <c r="AV11" s="91" t="n">
        <v>3</v>
      </c>
      <c r="AW11" s="91" t="s">
        <v>233</v>
      </c>
      <c r="AX11" s="91" t="s">
        <v>237</v>
      </c>
      <c r="AY11" s="91" t="s">
        <v>235</v>
      </c>
      <c r="AZ11" s="91" t="n">
        <v>132</v>
      </c>
      <c r="BA11" s="91" t="s">
        <v>236</v>
      </c>
      <c r="BB11" s="91" t="n">
        <v>0</v>
      </c>
      <c r="BC11" s="91" t="n">
        <v>0</v>
      </c>
      <c r="BD11" s="91" t="n">
        <v>94052397</v>
      </c>
      <c r="BE11" s="91" t="s">
        <v>28</v>
      </c>
      <c r="BF11" s="92"/>
      <c r="BG11" s="92"/>
      <c r="BH11" s="92"/>
      <c r="BI11" s="92"/>
    </row>
    <row r="12" customFormat="false" ht="15.75" hidden="false" customHeight="false" outlineLevel="0" collapsed="false">
      <c r="A12" s="6" t="n">
        <v>94032844</v>
      </c>
      <c r="B12" s="6" t="s">
        <v>263</v>
      </c>
      <c r="C12" s="6" t="s">
        <v>295</v>
      </c>
      <c r="D12" s="2"/>
      <c r="E12" s="6" t="n">
        <v>396</v>
      </c>
      <c r="F12" s="6" t="n">
        <v>132</v>
      </c>
      <c r="G12" s="6" t="n">
        <v>132</v>
      </c>
      <c r="H12" s="6" t="n">
        <v>132</v>
      </c>
      <c r="I12" s="2"/>
      <c r="J12" s="2"/>
      <c r="K12" s="2"/>
      <c r="L12" s="2"/>
      <c r="M12" s="7"/>
      <c r="N12" s="6" t="n">
        <v>0</v>
      </c>
      <c r="O12" s="2"/>
      <c r="P12" s="2" t="n">
        <f aca="false">SUM(F12:M12) - (N12 + O12)</f>
        <v>396</v>
      </c>
      <c r="Q12" s="13" t="n">
        <f aca="false">E12 - P12</f>
        <v>0</v>
      </c>
      <c r="R12" s="6" t="s">
        <v>242</v>
      </c>
      <c r="S12" s="59" t="n">
        <v>33473</v>
      </c>
      <c r="T12" s="6" t="s">
        <v>253</v>
      </c>
      <c r="U12" s="6" t="s">
        <v>334</v>
      </c>
      <c r="V12" s="6" t="s">
        <v>915</v>
      </c>
      <c r="W12" s="6" t="n">
        <v>769561063</v>
      </c>
      <c r="X12" s="6" t="n">
        <v>71760</v>
      </c>
      <c r="Y12" s="6" t="s">
        <v>1277</v>
      </c>
      <c r="Z12" s="6" t="s">
        <v>1276</v>
      </c>
      <c r="AA12" s="6" t="n">
        <v>396</v>
      </c>
      <c r="AB12" s="2"/>
      <c r="AC12" s="2"/>
      <c r="AD12" s="2"/>
      <c r="AE12" s="2"/>
      <c r="AF12" s="6" t="n">
        <v>1</v>
      </c>
      <c r="AG12" s="6" t="s">
        <v>233</v>
      </c>
      <c r="AH12" s="6" t="s">
        <v>1276</v>
      </c>
      <c r="AI12" s="6" t="s">
        <v>235</v>
      </c>
      <c r="AJ12" s="6" t="n">
        <v>132</v>
      </c>
      <c r="AK12" s="6" t="s">
        <v>236</v>
      </c>
      <c r="AL12" s="6" t="n">
        <v>0</v>
      </c>
      <c r="AM12" s="6" t="n">
        <v>0</v>
      </c>
      <c r="AN12" s="6" t="n">
        <v>2</v>
      </c>
      <c r="AO12" s="6" t="s">
        <v>233</v>
      </c>
      <c r="AP12" s="6" t="s">
        <v>285</v>
      </c>
      <c r="AQ12" s="6" t="s">
        <v>235</v>
      </c>
      <c r="AR12" s="6" t="n">
        <v>132</v>
      </c>
      <c r="AS12" s="6" t="s">
        <v>236</v>
      </c>
      <c r="AT12" s="6" t="n">
        <v>0</v>
      </c>
      <c r="AU12" s="6" t="n">
        <v>0</v>
      </c>
      <c r="AV12" s="6" t="n">
        <v>3</v>
      </c>
      <c r="AW12" s="6" t="s">
        <v>233</v>
      </c>
      <c r="AX12" s="6" t="s">
        <v>237</v>
      </c>
      <c r="AY12" s="6" t="s">
        <v>235</v>
      </c>
      <c r="AZ12" s="6" t="n">
        <v>132</v>
      </c>
      <c r="BA12" s="6" t="s">
        <v>236</v>
      </c>
      <c r="BB12" s="6" t="n">
        <v>0</v>
      </c>
      <c r="BC12" s="6" t="n">
        <v>0</v>
      </c>
      <c r="BD12" s="6" t="n">
        <v>94032844</v>
      </c>
      <c r="BE12" s="6" t="s">
        <v>28</v>
      </c>
      <c r="BF12" s="2"/>
      <c r="BG12" s="2"/>
      <c r="BH12" s="2"/>
      <c r="BI12" s="2"/>
    </row>
    <row r="13" customFormat="false" ht="15.75" hidden="false" customHeight="false" outlineLevel="0" collapsed="false">
      <c r="A13" s="91" t="n">
        <v>94020958</v>
      </c>
      <c r="B13" s="91" t="s">
        <v>269</v>
      </c>
      <c r="C13" s="91" t="s">
        <v>334</v>
      </c>
      <c r="D13" s="92"/>
      <c r="E13" s="91" t="n">
        <v>396</v>
      </c>
      <c r="F13" s="91" t="n">
        <v>132</v>
      </c>
      <c r="G13" s="91" t="n">
        <v>132</v>
      </c>
      <c r="H13" s="91" t="n">
        <v>132</v>
      </c>
      <c r="I13" s="92"/>
      <c r="J13" s="92"/>
      <c r="K13" s="92"/>
      <c r="L13" s="92"/>
      <c r="M13" s="93"/>
      <c r="N13" s="91" t="n">
        <v>132</v>
      </c>
      <c r="O13" s="92"/>
      <c r="P13" s="92" t="n">
        <f aca="false">SUM(F13:M13) - (N13 + O13)</f>
        <v>264</v>
      </c>
      <c r="Q13" s="94" t="n">
        <f aca="false">E13 - P13</f>
        <v>132</v>
      </c>
      <c r="R13" s="91" t="s">
        <v>242</v>
      </c>
      <c r="S13" s="95" t="n">
        <v>37477</v>
      </c>
      <c r="T13" s="91" t="s">
        <v>294</v>
      </c>
      <c r="U13" s="91" t="s">
        <v>248</v>
      </c>
      <c r="V13" s="91" t="s">
        <v>687</v>
      </c>
      <c r="W13" s="91" t="n">
        <v>782694829</v>
      </c>
      <c r="X13" s="91" t="n">
        <v>45170</v>
      </c>
      <c r="Y13" s="91" t="s">
        <v>1378</v>
      </c>
      <c r="Z13" s="91" t="s">
        <v>1375</v>
      </c>
      <c r="AA13" s="91" t="n">
        <v>396</v>
      </c>
      <c r="AB13" s="92"/>
      <c r="AC13" s="92"/>
      <c r="AD13" s="92"/>
      <c r="AE13" s="92"/>
      <c r="AF13" s="91" t="n">
        <v>1</v>
      </c>
      <c r="AG13" s="91" t="s">
        <v>233</v>
      </c>
      <c r="AH13" s="91" t="s">
        <v>1375</v>
      </c>
      <c r="AI13" s="92"/>
      <c r="AJ13" s="91" t="n">
        <v>132</v>
      </c>
      <c r="AK13" s="91" t="s">
        <v>363</v>
      </c>
      <c r="AL13" s="91" t="n">
        <v>1</v>
      </c>
      <c r="AM13" s="91" t="n">
        <v>132</v>
      </c>
      <c r="AN13" s="91" t="n">
        <v>2</v>
      </c>
      <c r="AO13" s="91" t="s">
        <v>233</v>
      </c>
      <c r="AP13" s="91" t="s">
        <v>285</v>
      </c>
      <c r="AQ13" s="92"/>
      <c r="AR13" s="91" t="n">
        <v>132</v>
      </c>
      <c r="AS13" s="91" t="s">
        <v>364</v>
      </c>
      <c r="AT13" s="91" t="n">
        <v>0</v>
      </c>
      <c r="AU13" s="91" t="n">
        <v>0</v>
      </c>
      <c r="AV13" s="91" t="n">
        <v>3</v>
      </c>
      <c r="AW13" s="91" t="s">
        <v>233</v>
      </c>
      <c r="AX13" s="91" t="s">
        <v>237</v>
      </c>
      <c r="AY13" s="92"/>
      <c r="AZ13" s="91" t="n">
        <v>132</v>
      </c>
      <c r="BA13" s="91" t="s">
        <v>364</v>
      </c>
      <c r="BB13" s="91" t="n">
        <v>0</v>
      </c>
      <c r="BC13" s="91" t="n">
        <v>0</v>
      </c>
      <c r="BD13" s="91" t="n">
        <v>94020958</v>
      </c>
      <c r="BE13" s="91" t="s">
        <v>28</v>
      </c>
      <c r="BF13" s="92"/>
      <c r="BG13" s="92"/>
      <c r="BH13" s="92"/>
      <c r="BI13" s="92"/>
    </row>
    <row r="14" customFormat="false" ht="15.75" hidden="false" customHeight="false" outlineLevel="0" collapsed="false">
      <c r="A14" s="6" t="n">
        <v>94020650</v>
      </c>
      <c r="B14" s="6" t="s">
        <v>281</v>
      </c>
      <c r="C14" s="6" t="s">
        <v>276</v>
      </c>
      <c r="D14" s="2"/>
      <c r="E14" s="6" t="n">
        <v>396</v>
      </c>
      <c r="F14" s="6" t="n">
        <v>132</v>
      </c>
      <c r="G14" s="6" t="n">
        <v>132</v>
      </c>
      <c r="H14" s="6" t="n">
        <v>132</v>
      </c>
      <c r="I14" s="2"/>
      <c r="J14" s="2"/>
      <c r="K14" s="2"/>
      <c r="L14" s="2"/>
      <c r="M14" s="7"/>
      <c r="N14" s="6" t="n">
        <v>0</v>
      </c>
      <c r="O14" s="2"/>
      <c r="P14" s="2" t="n">
        <f aca="false">SUM(F14:M14) - (N14 + O14)</f>
        <v>396</v>
      </c>
      <c r="Q14" s="13" t="n">
        <f aca="false">E14 - P14</f>
        <v>0</v>
      </c>
      <c r="R14" s="6" t="s">
        <v>242</v>
      </c>
      <c r="S14" s="59" t="n">
        <v>31636</v>
      </c>
      <c r="T14" s="6" t="s">
        <v>305</v>
      </c>
      <c r="U14" s="6" t="s">
        <v>295</v>
      </c>
      <c r="V14" s="6" t="s">
        <v>1177</v>
      </c>
      <c r="W14" s="6" t="n">
        <v>720112686</v>
      </c>
      <c r="X14" s="6" t="n">
        <v>40300</v>
      </c>
      <c r="Y14" s="6" t="s">
        <v>1393</v>
      </c>
      <c r="Z14" s="6" t="s">
        <v>1392</v>
      </c>
      <c r="AA14" s="6" t="n">
        <v>396</v>
      </c>
      <c r="AB14" s="2"/>
      <c r="AC14" s="2"/>
      <c r="AD14" s="2"/>
      <c r="AE14" s="2"/>
      <c r="AF14" s="6" t="n">
        <v>1</v>
      </c>
      <c r="AG14" s="6" t="s">
        <v>233</v>
      </c>
      <c r="AH14" s="6" t="s">
        <v>1392</v>
      </c>
      <c r="AI14" s="6" t="s">
        <v>235</v>
      </c>
      <c r="AJ14" s="6" t="n">
        <v>132</v>
      </c>
      <c r="AK14" s="6" t="s">
        <v>236</v>
      </c>
      <c r="AL14" s="6" t="n">
        <v>0</v>
      </c>
      <c r="AM14" s="6" t="n">
        <v>0</v>
      </c>
      <c r="AN14" s="6" t="n">
        <v>2</v>
      </c>
      <c r="AO14" s="6" t="s">
        <v>233</v>
      </c>
      <c r="AP14" s="6" t="s">
        <v>285</v>
      </c>
      <c r="AQ14" s="6" t="s">
        <v>235</v>
      </c>
      <c r="AR14" s="6" t="n">
        <v>132</v>
      </c>
      <c r="AS14" s="6" t="s">
        <v>236</v>
      </c>
      <c r="AT14" s="6" t="n">
        <v>0</v>
      </c>
      <c r="AU14" s="6" t="n">
        <v>0</v>
      </c>
      <c r="AV14" s="6" t="n">
        <v>3</v>
      </c>
      <c r="AW14" s="6" t="s">
        <v>233</v>
      </c>
      <c r="AX14" s="6" t="s">
        <v>237</v>
      </c>
      <c r="AY14" s="6" t="s">
        <v>235</v>
      </c>
      <c r="AZ14" s="6" t="n">
        <v>132</v>
      </c>
      <c r="BA14" s="6" t="s">
        <v>236</v>
      </c>
      <c r="BB14" s="6" t="n">
        <v>0</v>
      </c>
      <c r="BC14" s="6" t="n">
        <v>0</v>
      </c>
      <c r="BD14" s="6" t="n">
        <v>94020650</v>
      </c>
      <c r="BE14" s="6" t="s">
        <v>28</v>
      </c>
      <c r="BF14" s="2"/>
      <c r="BG14" s="2"/>
      <c r="BH14" s="2"/>
      <c r="BI14" s="2"/>
    </row>
    <row r="15" customFormat="false" ht="15.75" hidden="false" customHeight="false" outlineLevel="0" collapsed="false">
      <c r="A15" s="91" t="n">
        <v>94020691</v>
      </c>
      <c r="B15" s="91" t="s">
        <v>288</v>
      </c>
      <c r="C15" s="91" t="s">
        <v>282</v>
      </c>
      <c r="D15" s="92"/>
      <c r="E15" s="91" t="n">
        <v>396</v>
      </c>
      <c r="F15" s="91" t="n">
        <v>132</v>
      </c>
      <c r="G15" s="91" t="n">
        <v>132</v>
      </c>
      <c r="H15" s="91" t="n">
        <v>132</v>
      </c>
      <c r="I15" s="92"/>
      <c r="J15" s="92"/>
      <c r="K15" s="92"/>
      <c r="L15" s="92"/>
      <c r="M15" s="93"/>
      <c r="N15" s="91" t="n">
        <v>0</v>
      </c>
      <c r="O15" s="92"/>
      <c r="P15" s="92" t="n">
        <f aca="false">SUM(F15:M15) - (N15 + O15)</f>
        <v>396</v>
      </c>
      <c r="Q15" s="94" t="n">
        <f aca="false">E15 - P15</f>
        <v>0</v>
      </c>
      <c r="R15" s="91" t="s">
        <v>242</v>
      </c>
      <c r="S15" s="95" t="n">
        <v>32829</v>
      </c>
      <c r="T15" s="91" t="s">
        <v>312</v>
      </c>
      <c r="U15" s="91" t="s">
        <v>301</v>
      </c>
      <c r="V15" s="91" t="s">
        <v>1395</v>
      </c>
      <c r="W15" s="91" t="n">
        <v>729231882</v>
      </c>
      <c r="X15" s="91" t="n">
        <v>24390</v>
      </c>
      <c r="Y15" s="91" t="s">
        <v>1396</v>
      </c>
      <c r="Z15" s="91" t="s">
        <v>1394</v>
      </c>
      <c r="AA15" s="91" t="n">
        <v>396</v>
      </c>
      <c r="AB15" s="92"/>
      <c r="AC15" s="92"/>
      <c r="AD15" s="92"/>
      <c r="AE15" s="92"/>
      <c r="AF15" s="91" t="n">
        <v>1</v>
      </c>
      <c r="AG15" s="91" t="s">
        <v>233</v>
      </c>
      <c r="AH15" s="91" t="s">
        <v>1394</v>
      </c>
      <c r="AI15" s="91" t="s">
        <v>235</v>
      </c>
      <c r="AJ15" s="91" t="n">
        <v>132</v>
      </c>
      <c r="AK15" s="91" t="s">
        <v>236</v>
      </c>
      <c r="AL15" s="91" t="n">
        <v>0</v>
      </c>
      <c r="AM15" s="91" t="n">
        <v>0</v>
      </c>
      <c r="AN15" s="91" t="n">
        <v>2</v>
      </c>
      <c r="AO15" s="91" t="s">
        <v>233</v>
      </c>
      <c r="AP15" s="91" t="s">
        <v>285</v>
      </c>
      <c r="AQ15" s="91" t="s">
        <v>235</v>
      </c>
      <c r="AR15" s="91" t="n">
        <v>132</v>
      </c>
      <c r="AS15" s="91" t="s">
        <v>236</v>
      </c>
      <c r="AT15" s="91" t="n">
        <v>0</v>
      </c>
      <c r="AU15" s="91" t="n">
        <v>0</v>
      </c>
      <c r="AV15" s="91" t="n">
        <v>3</v>
      </c>
      <c r="AW15" s="91" t="s">
        <v>233</v>
      </c>
      <c r="AX15" s="91" t="s">
        <v>237</v>
      </c>
      <c r="AY15" s="91" t="s">
        <v>235</v>
      </c>
      <c r="AZ15" s="91" t="n">
        <v>132</v>
      </c>
      <c r="BA15" s="91" t="s">
        <v>236</v>
      </c>
      <c r="BB15" s="91" t="n">
        <v>0</v>
      </c>
      <c r="BC15" s="91" t="n">
        <v>0</v>
      </c>
      <c r="BD15" s="91" t="n">
        <v>94020691</v>
      </c>
      <c r="BE15" s="91" t="s">
        <v>28</v>
      </c>
      <c r="BF15" s="92"/>
      <c r="BG15" s="92"/>
      <c r="BH15" s="92"/>
      <c r="BI15" s="92"/>
    </row>
    <row r="16" customFormat="false" ht="15.75" hidden="false" customHeight="false" outlineLevel="0" collapsed="false">
      <c r="A16" s="6" t="n">
        <v>94019961</v>
      </c>
      <c r="B16" s="6" t="s">
        <v>308</v>
      </c>
      <c r="C16" s="6" t="s">
        <v>248</v>
      </c>
      <c r="D16" s="2"/>
      <c r="E16" s="6" t="n">
        <v>316.8</v>
      </c>
      <c r="F16" s="6" t="n">
        <v>105.6</v>
      </c>
      <c r="G16" s="6" t="n">
        <v>105.6</v>
      </c>
      <c r="H16" s="6" t="n">
        <v>105.6</v>
      </c>
      <c r="I16" s="2"/>
      <c r="J16" s="2"/>
      <c r="K16" s="2"/>
      <c r="L16" s="2"/>
      <c r="M16" s="7"/>
      <c r="N16" s="6" t="n">
        <v>0</v>
      </c>
      <c r="O16" s="2"/>
      <c r="P16" s="2" t="n">
        <f aca="false">SUM(F16:M16) - (N16 + O16)</f>
        <v>316.8</v>
      </c>
      <c r="Q16" s="13" t="n">
        <f aca="false">E16 - P16</f>
        <v>0</v>
      </c>
      <c r="R16" s="6" t="s">
        <v>231</v>
      </c>
      <c r="S16" s="59" t="n">
        <v>36088</v>
      </c>
      <c r="T16" s="6" t="s">
        <v>281</v>
      </c>
      <c r="U16" s="6" t="s">
        <v>258</v>
      </c>
      <c r="V16" s="6" t="s">
        <v>879</v>
      </c>
      <c r="W16" s="6" t="n">
        <v>609122098</v>
      </c>
      <c r="X16" s="6" t="n">
        <v>59840</v>
      </c>
      <c r="Y16" s="6" t="s">
        <v>1457</v>
      </c>
      <c r="Z16" s="6" t="s">
        <v>1455</v>
      </c>
      <c r="AA16" s="6" t="n">
        <v>316.8</v>
      </c>
      <c r="AB16" s="6" t="s">
        <v>987</v>
      </c>
      <c r="AC16" s="6" t="n">
        <v>79.2</v>
      </c>
      <c r="AD16" s="2"/>
      <c r="AE16" s="2"/>
      <c r="AF16" s="6" t="n">
        <v>1</v>
      </c>
      <c r="AG16" s="6" t="s">
        <v>233</v>
      </c>
      <c r="AH16" s="6" t="s">
        <v>1455</v>
      </c>
      <c r="AI16" s="6" t="s">
        <v>235</v>
      </c>
      <c r="AJ16" s="6" t="n">
        <v>105.6</v>
      </c>
      <c r="AK16" s="6" t="s">
        <v>236</v>
      </c>
      <c r="AL16" s="6" t="n">
        <v>0</v>
      </c>
      <c r="AM16" s="6" t="n">
        <v>0</v>
      </c>
      <c r="AN16" s="6" t="n">
        <v>2</v>
      </c>
      <c r="AO16" s="6" t="s">
        <v>233</v>
      </c>
      <c r="AP16" s="6" t="s">
        <v>285</v>
      </c>
      <c r="AQ16" s="6" t="s">
        <v>235</v>
      </c>
      <c r="AR16" s="6" t="n">
        <v>105.6</v>
      </c>
      <c r="AS16" s="6" t="s">
        <v>236</v>
      </c>
      <c r="AT16" s="6" t="n">
        <v>0</v>
      </c>
      <c r="AU16" s="6" t="n">
        <v>0</v>
      </c>
      <c r="AV16" s="6" t="n">
        <v>3</v>
      </c>
      <c r="AW16" s="6" t="s">
        <v>233</v>
      </c>
      <c r="AX16" s="6" t="s">
        <v>237</v>
      </c>
      <c r="AY16" s="6" t="s">
        <v>235</v>
      </c>
      <c r="AZ16" s="6" t="n">
        <v>105.6</v>
      </c>
      <c r="BA16" s="6" t="s">
        <v>236</v>
      </c>
      <c r="BB16" s="6" t="n">
        <v>0</v>
      </c>
      <c r="BC16" s="6" t="n">
        <v>0</v>
      </c>
      <c r="BD16" s="6" t="n">
        <v>94019961</v>
      </c>
      <c r="BE16" s="6" t="s">
        <v>28</v>
      </c>
      <c r="BF16" s="2"/>
      <c r="BG16" s="2"/>
      <c r="BH16" s="2"/>
      <c r="BI16" s="2"/>
    </row>
    <row r="17" customFormat="false" ht="15.75" hidden="false" customHeight="false" outlineLevel="0" collapsed="false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3"/>
      <c r="N17" s="92"/>
      <c r="O17" s="92"/>
      <c r="P17" s="92" t="n">
        <f aca="false">SUM(F17:M17) - (N17 + O17)</f>
        <v>0</v>
      </c>
      <c r="Q17" s="94" t="n">
        <f aca="false">E17 - P17</f>
        <v>0</v>
      </c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</row>
    <row r="18" customFormat="false" ht="15.75" hidden="false" customHeight="false" outlineLevel="0" collapsed="false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7"/>
      <c r="N18" s="2"/>
      <c r="O18" s="2"/>
      <c r="P18" s="2" t="n">
        <f aca="false">SUM(F18:M18) - (N18 + O18)</f>
        <v>0</v>
      </c>
      <c r="Q18" s="13" t="n">
        <f aca="false">E18 - P18</f>
        <v>0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customFormat="false" ht="15.75" hidden="false" customHeight="false" outlineLevel="0" collapsed="false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3"/>
      <c r="N19" s="92"/>
      <c r="O19" s="92"/>
      <c r="P19" s="92" t="n">
        <f aca="false">SUM(F19:M19) - (N19 + O19)</f>
        <v>0</v>
      </c>
      <c r="Q19" s="94" t="n">
        <f aca="false">E19 - P19</f>
        <v>0</v>
      </c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</row>
    <row r="20" customFormat="false" ht="15.75" hidden="false" customHeight="false" outlineLevel="0" collapsed="false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7"/>
      <c r="N20" s="2"/>
      <c r="O20" s="2"/>
      <c r="P20" s="2" t="n">
        <f aca="false">SUM(F20:M20) - (N20 + O20)</f>
        <v>0</v>
      </c>
      <c r="Q20" s="13" t="n">
        <f aca="false">E20 - P20</f>
        <v>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customFormat="false" ht="15.75" hidden="false" customHeight="false" outlineLevel="0" collapsed="false">
      <c r="A21" s="96"/>
      <c r="B21" s="97" t="s">
        <v>68</v>
      </c>
      <c r="C21" s="96" t="n">
        <f aca="false">COUNTA(A5:A20)</f>
        <v>12</v>
      </c>
      <c r="D21" s="96"/>
      <c r="E21" s="96" t="n">
        <f aca="false">SUM(E5:E20)</f>
        <v>4672.8</v>
      </c>
      <c r="F21" s="96" t="n">
        <f aca="false">SUM(F5:F20)</f>
        <v>1557.6</v>
      </c>
      <c r="G21" s="96" t="n">
        <f aca="false">SUM(G5:G20)</f>
        <v>1557.6</v>
      </c>
      <c r="H21" s="96" t="n">
        <f aca="false">SUM(H5:H20)</f>
        <v>1557.6</v>
      </c>
      <c r="I21" s="96" t="n">
        <f aca="false">SUM(I5:I20)</f>
        <v>0</v>
      </c>
      <c r="J21" s="96" t="n">
        <f aca="false">SUM(J5:J20)</f>
        <v>0</v>
      </c>
      <c r="K21" s="96" t="n">
        <f aca="false">SUM(K5:K20)</f>
        <v>0</v>
      </c>
      <c r="L21" s="96" t="n">
        <f aca="false">SUM(L5:L20)</f>
        <v>0</v>
      </c>
      <c r="M21" s="98" t="n">
        <f aca="false">SUM(M5:M20)</f>
        <v>0</v>
      </c>
      <c r="N21" s="96" t="n">
        <f aca="false">SUM(N5:N20)</f>
        <v>264</v>
      </c>
      <c r="O21" s="96" t="n">
        <f aca="false">SUM(O5:O20)</f>
        <v>0</v>
      </c>
      <c r="P21" s="96" t="n">
        <f aca="false">SUM(P5:P20)</f>
        <v>4408.8</v>
      </c>
      <c r="Q21" s="99" t="n">
        <f aca="false">SUM(Q5:Q20)</f>
        <v>264</v>
      </c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7" t="s">
        <v>1556</v>
      </c>
      <c r="BG21" s="96" t="n">
        <f aca="false">COUNTIF(R5:R20, "*F*")</f>
        <v>9</v>
      </c>
      <c r="BH21" s="97" t="s">
        <v>1557</v>
      </c>
      <c r="BI21" s="96" t="n">
        <f aca="false">SUMPRODUCT( ((NOT(ISERROR(SEARCH("h", LOWER(R5:R20)))) + (NOT(ISERROR(SEARCH("g", LOWER(R5:R20)))))) &gt; 0 ) * 1 )</f>
        <v>3</v>
      </c>
    </row>
    <row r="22" customFormat="false" ht="15.75" hidden="false" customHeight="false" outlineLevel="0" collapsed="false">
      <c r="M22" s="49"/>
      <c r="Q22" s="50"/>
      <c r="BF22" s="50"/>
      <c r="BG22" s="50"/>
      <c r="BH22" s="50"/>
      <c r="BI22" s="50"/>
    </row>
    <row r="23" customFormat="false" ht="15.75" hidden="false" customHeight="false" outlineLevel="0" collapsed="false">
      <c r="M23" s="49"/>
      <c r="Q23" s="50"/>
    </row>
    <row r="24" customFormat="false" ht="15.75" hidden="false" customHeight="false" outlineLevel="0" collapsed="false">
      <c r="A24" s="125"/>
      <c r="B24" s="125" t="s">
        <v>29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6"/>
      <c r="N24" s="125"/>
      <c r="O24" s="125"/>
      <c r="P24" s="125"/>
      <c r="Q24" s="127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</row>
    <row r="25" customFormat="false" ht="15.75" hidden="false" customHeight="false" outlineLevel="0" collapsed="false">
      <c r="A25" s="128" t="n">
        <v>102692620</v>
      </c>
      <c r="B25" s="128" t="s">
        <v>288</v>
      </c>
      <c r="C25" s="128" t="s">
        <v>282</v>
      </c>
      <c r="D25" s="129"/>
      <c r="E25" s="128" t="n">
        <v>360</v>
      </c>
      <c r="F25" s="128" t="n">
        <v>120</v>
      </c>
      <c r="G25" s="128" t="n">
        <v>120</v>
      </c>
      <c r="H25" s="128" t="n">
        <v>120</v>
      </c>
      <c r="I25" s="129"/>
      <c r="J25" s="129"/>
      <c r="K25" s="129"/>
      <c r="L25" s="129"/>
      <c r="M25" s="130"/>
      <c r="N25" s="128" t="n">
        <v>0</v>
      </c>
      <c r="O25" s="129"/>
      <c r="P25" s="129" t="n">
        <f aca="false">SUM(F25:M25) - (N25 + O25)</f>
        <v>360</v>
      </c>
      <c r="Q25" s="131" t="n">
        <f aca="false">E25 - P25</f>
        <v>0</v>
      </c>
      <c r="R25" s="128" t="s">
        <v>242</v>
      </c>
      <c r="S25" s="132" t="n">
        <v>44002</v>
      </c>
      <c r="T25" s="128" t="s">
        <v>257</v>
      </c>
      <c r="U25" s="128" t="s">
        <v>270</v>
      </c>
      <c r="V25" s="128" t="s">
        <v>369</v>
      </c>
      <c r="W25" s="128" t="n">
        <v>647533478</v>
      </c>
      <c r="X25" s="128" t="n">
        <v>40310</v>
      </c>
      <c r="Y25" s="128" t="s">
        <v>370</v>
      </c>
      <c r="Z25" s="128" t="s">
        <v>368</v>
      </c>
      <c r="AA25" s="128" t="n">
        <v>360</v>
      </c>
      <c r="AB25" s="129"/>
      <c r="AC25" s="129"/>
      <c r="AD25" s="129"/>
      <c r="AE25" s="129"/>
      <c r="AF25" s="128" t="n">
        <v>1</v>
      </c>
      <c r="AG25" s="128" t="s">
        <v>233</v>
      </c>
      <c r="AH25" s="128" t="s">
        <v>371</v>
      </c>
      <c r="AI25" s="128" t="s">
        <v>235</v>
      </c>
      <c r="AJ25" s="128" t="n">
        <v>120</v>
      </c>
      <c r="AK25" s="128" t="s">
        <v>236</v>
      </c>
      <c r="AL25" s="128" t="n">
        <v>0</v>
      </c>
      <c r="AM25" s="128" t="n">
        <v>0</v>
      </c>
      <c r="AN25" s="128" t="n">
        <v>2</v>
      </c>
      <c r="AO25" s="128" t="s">
        <v>233</v>
      </c>
      <c r="AP25" s="128" t="s">
        <v>285</v>
      </c>
      <c r="AQ25" s="128" t="s">
        <v>235</v>
      </c>
      <c r="AR25" s="128" t="n">
        <v>120</v>
      </c>
      <c r="AS25" s="128" t="s">
        <v>236</v>
      </c>
      <c r="AT25" s="128" t="n">
        <v>0</v>
      </c>
      <c r="AU25" s="128" t="n">
        <v>0</v>
      </c>
      <c r="AV25" s="128" t="n">
        <v>3</v>
      </c>
      <c r="AW25" s="128" t="s">
        <v>233</v>
      </c>
      <c r="AX25" s="128" t="s">
        <v>237</v>
      </c>
      <c r="AY25" s="128" t="s">
        <v>235</v>
      </c>
      <c r="AZ25" s="128" t="n">
        <v>120</v>
      </c>
      <c r="BA25" s="128" t="s">
        <v>236</v>
      </c>
      <c r="BB25" s="128" t="n">
        <v>0</v>
      </c>
      <c r="BC25" s="128" t="n">
        <v>0</v>
      </c>
      <c r="BD25" s="128" t="n">
        <v>102692620</v>
      </c>
      <c r="BE25" s="128" t="s">
        <v>29</v>
      </c>
      <c r="BF25" s="129"/>
      <c r="BG25" s="129"/>
      <c r="BH25" s="129"/>
      <c r="BI25" s="129"/>
    </row>
    <row r="26" customFormat="false" ht="15.75" hidden="false" customHeight="false" outlineLevel="0" collapsed="false">
      <c r="A26" s="6" t="n">
        <v>95030921</v>
      </c>
      <c r="B26" s="6" t="s">
        <v>229</v>
      </c>
      <c r="C26" s="6" t="s">
        <v>264</v>
      </c>
      <c r="D26" s="2"/>
      <c r="E26" s="6" t="n">
        <v>360</v>
      </c>
      <c r="F26" s="6" t="n">
        <v>120</v>
      </c>
      <c r="G26" s="6" t="n">
        <v>120</v>
      </c>
      <c r="H26" s="6" t="n">
        <v>120</v>
      </c>
      <c r="I26" s="2"/>
      <c r="J26" s="2"/>
      <c r="K26" s="2"/>
      <c r="L26" s="2"/>
      <c r="M26" s="7"/>
      <c r="N26" s="6" t="n">
        <v>0</v>
      </c>
      <c r="O26" s="2"/>
      <c r="P26" s="2" t="n">
        <f aca="false">SUM(F26:M26) - (N26 + O26)</f>
        <v>360</v>
      </c>
      <c r="Q26" s="13" t="n">
        <f aca="false">E26 - P26</f>
        <v>0</v>
      </c>
      <c r="R26" s="6" t="s">
        <v>242</v>
      </c>
      <c r="S26" s="59" t="n">
        <v>43925</v>
      </c>
      <c r="T26" s="6" t="s">
        <v>253</v>
      </c>
      <c r="U26" s="6" t="s">
        <v>230</v>
      </c>
      <c r="V26" s="6" t="s">
        <v>746</v>
      </c>
      <c r="W26" s="6" t="n">
        <v>779710826</v>
      </c>
      <c r="X26" s="6" t="n">
        <v>33580</v>
      </c>
      <c r="Y26" s="6" t="s">
        <v>1009</v>
      </c>
      <c r="Z26" s="6" t="s">
        <v>1008</v>
      </c>
      <c r="AA26" s="6" t="n">
        <v>360</v>
      </c>
      <c r="AB26" s="2"/>
      <c r="AC26" s="2"/>
      <c r="AD26" s="2"/>
      <c r="AE26" s="2"/>
      <c r="AF26" s="6" t="n">
        <v>1</v>
      </c>
      <c r="AG26" s="6" t="s">
        <v>233</v>
      </c>
      <c r="AH26" s="6" t="s">
        <v>1008</v>
      </c>
      <c r="AI26" s="6" t="s">
        <v>235</v>
      </c>
      <c r="AJ26" s="6" t="n">
        <v>120</v>
      </c>
      <c r="AK26" s="6" t="s">
        <v>236</v>
      </c>
      <c r="AL26" s="6" t="n">
        <v>0</v>
      </c>
      <c r="AM26" s="6" t="n">
        <v>0</v>
      </c>
      <c r="AN26" s="6" t="n">
        <v>2</v>
      </c>
      <c r="AO26" s="6" t="s">
        <v>233</v>
      </c>
      <c r="AP26" s="6" t="s">
        <v>285</v>
      </c>
      <c r="AQ26" s="6" t="s">
        <v>235</v>
      </c>
      <c r="AR26" s="6" t="n">
        <v>120</v>
      </c>
      <c r="AS26" s="6" t="s">
        <v>236</v>
      </c>
      <c r="AT26" s="6" t="n">
        <v>0</v>
      </c>
      <c r="AU26" s="6" t="n">
        <v>0</v>
      </c>
      <c r="AV26" s="6" t="n">
        <v>3</v>
      </c>
      <c r="AW26" s="6" t="s">
        <v>233</v>
      </c>
      <c r="AX26" s="6" t="s">
        <v>237</v>
      </c>
      <c r="AY26" s="6" t="s">
        <v>235</v>
      </c>
      <c r="AZ26" s="6" t="n">
        <v>120</v>
      </c>
      <c r="BA26" s="6" t="s">
        <v>236</v>
      </c>
      <c r="BB26" s="6" t="n">
        <v>0</v>
      </c>
      <c r="BC26" s="6" t="n">
        <v>0</v>
      </c>
      <c r="BD26" s="6" t="n">
        <v>95030920</v>
      </c>
      <c r="BE26" s="6" t="s">
        <v>29</v>
      </c>
      <c r="BF26" s="13"/>
      <c r="BG26" s="13"/>
      <c r="BH26" s="13"/>
      <c r="BI26" s="13"/>
    </row>
    <row r="27" customFormat="false" ht="15.75" hidden="false" customHeight="false" outlineLevel="0" collapsed="false">
      <c r="A27" s="128" t="n">
        <v>95030920</v>
      </c>
      <c r="B27" s="128" t="s">
        <v>240</v>
      </c>
      <c r="C27" s="128" t="s">
        <v>264</v>
      </c>
      <c r="D27" s="129"/>
      <c r="E27" s="128" t="n">
        <v>360</v>
      </c>
      <c r="F27" s="128" t="n">
        <v>120</v>
      </c>
      <c r="G27" s="128" t="n">
        <v>120</v>
      </c>
      <c r="H27" s="128" t="n">
        <v>120</v>
      </c>
      <c r="I27" s="129"/>
      <c r="J27" s="129"/>
      <c r="K27" s="129"/>
      <c r="L27" s="129"/>
      <c r="M27" s="130"/>
      <c r="N27" s="128" t="n">
        <v>0</v>
      </c>
      <c r="O27" s="129"/>
      <c r="P27" s="129" t="n">
        <f aca="false">SUM(F27:M27) - (N27 + O27)</f>
        <v>360</v>
      </c>
      <c r="Q27" s="131" t="n">
        <f aca="false">E27 - P27</f>
        <v>0</v>
      </c>
      <c r="R27" s="128" t="s">
        <v>242</v>
      </c>
      <c r="S27" s="132" t="n">
        <v>42400</v>
      </c>
      <c r="T27" s="128" t="s">
        <v>253</v>
      </c>
      <c r="U27" s="128" t="s">
        <v>230</v>
      </c>
      <c r="V27" s="128" t="s">
        <v>746</v>
      </c>
      <c r="W27" s="128" t="n">
        <v>698043212</v>
      </c>
      <c r="X27" s="128" t="n">
        <v>13880</v>
      </c>
      <c r="Y27" s="128" t="s">
        <v>1010</v>
      </c>
      <c r="Z27" s="128" t="s">
        <v>1008</v>
      </c>
      <c r="AA27" s="128" t="n">
        <v>360</v>
      </c>
      <c r="AB27" s="129"/>
      <c r="AC27" s="129"/>
      <c r="AD27" s="129"/>
      <c r="AE27" s="129"/>
      <c r="AF27" s="128" t="n">
        <v>1</v>
      </c>
      <c r="AG27" s="128" t="s">
        <v>233</v>
      </c>
      <c r="AH27" s="128" t="s">
        <v>1008</v>
      </c>
      <c r="AI27" s="128" t="s">
        <v>235</v>
      </c>
      <c r="AJ27" s="128" t="n">
        <v>120</v>
      </c>
      <c r="AK27" s="128" t="s">
        <v>236</v>
      </c>
      <c r="AL27" s="128" t="n">
        <v>0</v>
      </c>
      <c r="AM27" s="128" t="n">
        <v>0</v>
      </c>
      <c r="AN27" s="128" t="n">
        <v>2</v>
      </c>
      <c r="AO27" s="128" t="s">
        <v>233</v>
      </c>
      <c r="AP27" s="128" t="s">
        <v>285</v>
      </c>
      <c r="AQ27" s="128" t="s">
        <v>235</v>
      </c>
      <c r="AR27" s="128" t="n">
        <v>120</v>
      </c>
      <c r="AS27" s="128" t="s">
        <v>236</v>
      </c>
      <c r="AT27" s="128" t="n">
        <v>0</v>
      </c>
      <c r="AU27" s="128" t="n">
        <v>0</v>
      </c>
      <c r="AV27" s="128" t="n">
        <v>3</v>
      </c>
      <c r="AW27" s="128" t="s">
        <v>233</v>
      </c>
      <c r="AX27" s="128" t="s">
        <v>237</v>
      </c>
      <c r="AY27" s="128" t="s">
        <v>235</v>
      </c>
      <c r="AZ27" s="128" t="n">
        <v>120</v>
      </c>
      <c r="BA27" s="128" t="s">
        <v>236</v>
      </c>
      <c r="BB27" s="128" t="n">
        <v>0</v>
      </c>
      <c r="BC27" s="128" t="n">
        <v>0</v>
      </c>
      <c r="BD27" s="128" t="n">
        <v>95030920</v>
      </c>
      <c r="BE27" s="128" t="s">
        <v>29</v>
      </c>
      <c r="BF27" s="129"/>
      <c r="BG27" s="129"/>
      <c r="BH27" s="129"/>
      <c r="BI27" s="129"/>
    </row>
    <row r="28" customFormat="false" ht="15.75" hidden="false" customHeight="false" outlineLevel="0" collapsed="false">
      <c r="A28" s="6" t="n">
        <v>94084880</v>
      </c>
      <c r="B28" s="6" t="s">
        <v>320</v>
      </c>
      <c r="C28" s="6" t="s">
        <v>230</v>
      </c>
      <c r="D28" s="2"/>
      <c r="E28" s="6" t="n">
        <v>360</v>
      </c>
      <c r="F28" s="6" t="n">
        <v>120</v>
      </c>
      <c r="G28" s="6" t="n">
        <v>120</v>
      </c>
      <c r="H28" s="6" t="n">
        <v>120</v>
      </c>
      <c r="I28" s="2"/>
      <c r="J28" s="2"/>
      <c r="K28" s="2"/>
      <c r="L28" s="2"/>
      <c r="M28" s="7"/>
      <c r="N28" s="6" t="n">
        <v>0</v>
      </c>
      <c r="O28" s="2"/>
      <c r="P28" s="2" t="n">
        <f aca="false">SUM(F28:M28) - (N28 + O28)</f>
        <v>360</v>
      </c>
      <c r="Q28" s="13" t="n">
        <f aca="false">E28 - P28</f>
        <v>0</v>
      </c>
      <c r="R28" s="6" t="s">
        <v>553</v>
      </c>
      <c r="S28" s="59" t="n">
        <v>44635</v>
      </c>
      <c r="T28" s="6" t="s">
        <v>305</v>
      </c>
      <c r="U28" s="6" t="s">
        <v>289</v>
      </c>
      <c r="V28" s="6" t="s">
        <v>714</v>
      </c>
      <c r="W28" s="6" t="n">
        <v>708451326</v>
      </c>
      <c r="X28" s="6" t="n">
        <v>72610</v>
      </c>
      <c r="Y28" s="6" t="s">
        <v>1217</v>
      </c>
      <c r="Z28" s="6" t="s">
        <v>1216</v>
      </c>
      <c r="AA28" s="6" t="n">
        <v>360</v>
      </c>
      <c r="AB28" s="2"/>
      <c r="AC28" s="2"/>
      <c r="AD28" s="2"/>
      <c r="AE28" s="2"/>
      <c r="AF28" s="6" t="n">
        <v>1</v>
      </c>
      <c r="AG28" s="6" t="s">
        <v>233</v>
      </c>
      <c r="AH28" s="6" t="s">
        <v>1216</v>
      </c>
      <c r="AI28" s="6" t="s">
        <v>235</v>
      </c>
      <c r="AJ28" s="6" t="n">
        <v>120</v>
      </c>
      <c r="AK28" s="6" t="s">
        <v>236</v>
      </c>
      <c r="AL28" s="6" t="n">
        <v>0</v>
      </c>
      <c r="AM28" s="6" t="n">
        <v>0</v>
      </c>
      <c r="AN28" s="6" t="n">
        <v>2</v>
      </c>
      <c r="AO28" s="6" t="s">
        <v>233</v>
      </c>
      <c r="AP28" s="6" t="s">
        <v>285</v>
      </c>
      <c r="AQ28" s="6" t="s">
        <v>235</v>
      </c>
      <c r="AR28" s="6" t="n">
        <v>120</v>
      </c>
      <c r="AS28" s="6" t="s">
        <v>236</v>
      </c>
      <c r="AT28" s="6" t="n">
        <v>0</v>
      </c>
      <c r="AU28" s="6" t="n">
        <v>0</v>
      </c>
      <c r="AV28" s="6" t="n">
        <v>3</v>
      </c>
      <c r="AW28" s="6" t="s">
        <v>233</v>
      </c>
      <c r="AX28" s="6" t="s">
        <v>237</v>
      </c>
      <c r="AY28" s="6" t="s">
        <v>235</v>
      </c>
      <c r="AZ28" s="6" t="n">
        <v>120</v>
      </c>
      <c r="BA28" s="6" t="s">
        <v>236</v>
      </c>
      <c r="BB28" s="6" t="n">
        <v>0</v>
      </c>
      <c r="BC28" s="6" t="n">
        <v>0</v>
      </c>
      <c r="BD28" s="6" t="n">
        <v>94084880</v>
      </c>
      <c r="BE28" s="6" t="s">
        <v>29</v>
      </c>
      <c r="BF28" s="2"/>
      <c r="BG28" s="2"/>
      <c r="BH28" s="2"/>
      <c r="BI28" s="2"/>
    </row>
    <row r="29" customFormat="false" ht="15.75" hidden="false" customHeight="false" outlineLevel="0" collapsed="false">
      <c r="A29" s="128" t="n">
        <v>94031979</v>
      </c>
      <c r="B29" s="128" t="s">
        <v>294</v>
      </c>
      <c r="C29" s="128" t="s">
        <v>301</v>
      </c>
      <c r="D29" s="129"/>
      <c r="E29" s="128" t="n">
        <v>360</v>
      </c>
      <c r="F29" s="128" t="n">
        <v>120</v>
      </c>
      <c r="G29" s="128" t="n">
        <v>120</v>
      </c>
      <c r="H29" s="128" t="n">
        <v>120</v>
      </c>
      <c r="I29" s="129"/>
      <c r="J29" s="129"/>
      <c r="K29" s="129"/>
      <c r="L29" s="129"/>
      <c r="M29" s="130"/>
      <c r="N29" s="128" t="n">
        <v>0</v>
      </c>
      <c r="O29" s="129"/>
      <c r="P29" s="129" t="n">
        <f aca="false">SUM(F29:M29) - (N29 + O29)</f>
        <v>360</v>
      </c>
      <c r="Q29" s="131" t="n">
        <f aca="false">E29 - P29</f>
        <v>0</v>
      </c>
      <c r="R29" s="128" t="s">
        <v>242</v>
      </c>
      <c r="S29" s="132" t="n">
        <v>44210</v>
      </c>
      <c r="T29" s="128" t="s">
        <v>257</v>
      </c>
      <c r="U29" s="128" t="s">
        <v>230</v>
      </c>
      <c r="V29" s="128" t="s">
        <v>918</v>
      </c>
      <c r="W29" s="128" t="n">
        <v>639936139</v>
      </c>
      <c r="X29" s="128" t="n">
        <v>57530</v>
      </c>
      <c r="Y29" s="128" t="s">
        <v>1279</v>
      </c>
      <c r="Z29" s="128" t="s">
        <v>1278</v>
      </c>
      <c r="AA29" s="128" t="n">
        <v>360</v>
      </c>
      <c r="AB29" s="129"/>
      <c r="AC29" s="129"/>
      <c r="AD29" s="129"/>
      <c r="AE29" s="129"/>
      <c r="AF29" s="128" t="n">
        <v>1</v>
      </c>
      <c r="AG29" s="128" t="s">
        <v>233</v>
      </c>
      <c r="AH29" s="128" t="s">
        <v>1278</v>
      </c>
      <c r="AI29" s="128" t="s">
        <v>235</v>
      </c>
      <c r="AJ29" s="128" t="n">
        <v>120</v>
      </c>
      <c r="AK29" s="128" t="s">
        <v>236</v>
      </c>
      <c r="AL29" s="128" t="n">
        <v>0</v>
      </c>
      <c r="AM29" s="128" t="n">
        <v>0</v>
      </c>
      <c r="AN29" s="128" t="n">
        <v>2</v>
      </c>
      <c r="AO29" s="128" t="s">
        <v>233</v>
      </c>
      <c r="AP29" s="128" t="s">
        <v>285</v>
      </c>
      <c r="AQ29" s="128" t="s">
        <v>235</v>
      </c>
      <c r="AR29" s="128" t="n">
        <v>120</v>
      </c>
      <c r="AS29" s="128" t="s">
        <v>236</v>
      </c>
      <c r="AT29" s="128" t="n">
        <v>0</v>
      </c>
      <c r="AU29" s="128" t="n">
        <v>0</v>
      </c>
      <c r="AV29" s="128" t="n">
        <v>3</v>
      </c>
      <c r="AW29" s="128" t="s">
        <v>233</v>
      </c>
      <c r="AX29" s="128" t="s">
        <v>237</v>
      </c>
      <c r="AY29" s="128" t="s">
        <v>235</v>
      </c>
      <c r="AZ29" s="128" t="n">
        <v>120</v>
      </c>
      <c r="BA29" s="128" t="s">
        <v>236</v>
      </c>
      <c r="BB29" s="128" t="n">
        <v>0</v>
      </c>
      <c r="BC29" s="128" t="n">
        <v>0</v>
      </c>
      <c r="BD29" s="128" t="n">
        <v>94031979</v>
      </c>
      <c r="BE29" s="128" t="s">
        <v>29</v>
      </c>
      <c r="BF29" s="129"/>
      <c r="BG29" s="129"/>
      <c r="BH29" s="129"/>
      <c r="BI29" s="129"/>
    </row>
    <row r="30" customFormat="false" ht="15.75" hidden="false" customHeight="false" outlineLevel="0" collapsed="false">
      <c r="A30" s="6" t="n">
        <v>94026305</v>
      </c>
      <c r="B30" s="6" t="s">
        <v>229</v>
      </c>
      <c r="C30" s="6" t="s">
        <v>276</v>
      </c>
      <c r="D30" s="2"/>
      <c r="E30" s="6" t="n">
        <v>360</v>
      </c>
      <c r="F30" s="6" t="n">
        <v>120</v>
      </c>
      <c r="G30" s="6" t="n">
        <v>120</v>
      </c>
      <c r="H30" s="6" t="n">
        <v>120</v>
      </c>
      <c r="I30" s="2"/>
      <c r="J30" s="2"/>
      <c r="K30" s="2"/>
      <c r="L30" s="2"/>
      <c r="M30" s="7"/>
      <c r="N30" s="6" t="n">
        <v>0</v>
      </c>
      <c r="O30" s="2"/>
      <c r="P30" s="2" t="n">
        <f aca="false">SUM(F30:M30) - (N30 + O30)</f>
        <v>360</v>
      </c>
      <c r="Q30" s="13" t="n">
        <f aca="false">E30 - P30</f>
        <v>0</v>
      </c>
      <c r="R30" s="6" t="s">
        <v>231</v>
      </c>
      <c r="S30" s="59" t="n">
        <v>43386</v>
      </c>
      <c r="T30" s="6" t="s">
        <v>300</v>
      </c>
      <c r="U30" s="6" t="s">
        <v>313</v>
      </c>
      <c r="V30" s="6" t="s">
        <v>1229</v>
      </c>
      <c r="W30" s="6" t="n">
        <v>741158273</v>
      </c>
      <c r="X30" s="6" t="n">
        <v>14800</v>
      </c>
      <c r="Y30" s="6" t="s">
        <v>1314</v>
      </c>
      <c r="Z30" s="6" t="s">
        <v>1313</v>
      </c>
      <c r="AA30" s="6" t="n">
        <v>360</v>
      </c>
      <c r="AB30" s="2"/>
      <c r="AC30" s="2"/>
      <c r="AD30" s="2"/>
      <c r="AE30" s="2"/>
      <c r="AF30" s="6" t="n">
        <v>1</v>
      </c>
      <c r="AG30" s="6" t="s">
        <v>233</v>
      </c>
      <c r="AH30" s="6" t="s">
        <v>1313</v>
      </c>
      <c r="AI30" s="6" t="s">
        <v>235</v>
      </c>
      <c r="AJ30" s="6" t="n">
        <v>120</v>
      </c>
      <c r="AK30" s="6" t="s">
        <v>236</v>
      </c>
      <c r="AL30" s="6" t="n">
        <v>0</v>
      </c>
      <c r="AM30" s="6" t="n">
        <v>0</v>
      </c>
      <c r="AN30" s="6" t="n">
        <v>2</v>
      </c>
      <c r="AO30" s="6" t="s">
        <v>233</v>
      </c>
      <c r="AP30" s="6" t="s">
        <v>285</v>
      </c>
      <c r="AQ30" s="6" t="s">
        <v>235</v>
      </c>
      <c r="AR30" s="6" t="n">
        <v>120</v>
      </c>
      <c r="AS30" s="6" t="s">
        <v>236</v>
      </c>
      <c r="AT30" s="6" t="n">
        <v>0</v>
      </c>
      <c r="AU30" s="6" t="n">
        <v>0</v>
      </c>
      <c r="AV30" s="6" t="n">
        <v>3</v>
      </c>
      <c r="AW30" s="6" t="s">
        <v>233</v>
      </c>
      <c r="AX30" s="6" t="s">
        <v>237</v>
      </c>
      <c r="AY30" s="6" t="s">
        <v>235</v>
      </c>
      <c r="AZ30" s="6" t="n">
        <v>120</v>
      </c>
      <c r="BA30" s="6" t="s">
        <v>236</v>
      </c>
      <c r="BB30" s="6" t="n">
        <v>0</v>
      </c>
      <c r="BC30" s="6" t="n">
        <v>0</v>
      </c>
      <c r="BD30" s="6" t="n">
        <v>94026304</v>
      </c>
      <c r="BE30" s="6" t="s">
        <v>29</v>
      </c>
      <c r="BF30" s="2"/>
      <c r="BG30" s="2"/>
      <c r="BH30" s="2"/>
      <c r="BI30" s="2"/>
    </row>
    <row r="31" customFormat="false" ht="15.75" hidden="false" customHeight="false" outlineLevel="0" collapsed="false">
      <c r="A31" s="128" t="n">
        <v>94026304</v>
      </c>
      <c r="B31" s="128" t="s">
        <v>253</v>
      </c>
      <c r="C31" s="128" t="s">
        <v>276</v>
      </c>
      <c r="D31" s="129"/>
      <c r="E31" s="128" t="n">
        <v>360</v>
      </c>
      <c r="F31" s="128" t="n">
        <v>120</v>
      </c>
      <c r="G31" s="128" t="n">
        <v>120</v>
      </c>
      <c r="H31" s="128" t="n">
        <v>120</v>
      </c>
      <c r="I31" s="129"/>
      <c r="J31" s="129"/>
      <c r="K31" s="129"/>
      <c r="L31" s="129"/>
      <c r="M31" s="130"/>
      <c r="N31" s="128" t="n">
        <v>0</v>
      </c>
      <c r="O31" s="129"/>
      <c r="P31" s="129" t="n">
        <f aca="false">SUM(F31:M31) - (N31 + O31)</f>
        <v>360</v>
      </c>
      <c r="Q31" s="131" t="n">
        <f aca="false">E31 - P31</f>
        <v>0</v>
      </c>
      <c r="R31" s="128" t="s">
        <v>242</v>
      </c>
      <c r="S31" s="132" t="n">
        <v>44346</v>
      </c>
      <c r="T31" s="128" t="s">
        <v>300</v>
      </c>
      <c r="U31" s="128" t="s">
        <v>313</v>
      </c>
      <c r="V31" s="128" t="s">
        <v>1229</v>
      </c>
      <c r="W31" s="128" t="n">
        <v>670395368</v>
      </c>
      <c r="X31" s="128" t="n">
        <v>71190</v>
      </c>
      <c r="Y31" s="128" t="s">
        <v>1315</v>
      </c>
      <c r="Z31" s="128" t="s">
        <v>1313</v>
      </c>
      <c r="AA31" s="128" t="n">
        <v>360</v>
      </c>
      <c r="AB31" s="129"/>
      <c r="AC31" s="129"/>
      <c r="AD31" s="129"/>
      <c r="AE31" s="129"/>
      <c r="AF31" s="128" t="n">
        <v>1</v>
      </c>
      <c r="AG31" s="128" t="s">
        <v>233</v>
      </c>
      <c r="AH31" s="128" t="s">
        <v>1313</v>
      </c>
      <c r="AI31" s="128" t="s">
        <v>235</v>
      </c>
      <c r="AJ31" s="128" t="n">
        <v>120</v>
      </c>
      <c r="AK31" s="128" t="s">
        <v>236</v>
      </c>
      <c r="AL31" s="128" t="n">
        <v>0</v>
      </c>
      <c r="AM31" s="128" t="n">
        <v>0</v>
      </c>
      <c r="AN31" s="128" t="n">
        <v>2</v>
      </c>
      <c r="AO31" s="128" t="s">
        <v>233</v>
      </c>
      <c r="AP31" s="128" t="s">
        <v>285</v>
      </c>
      <c r="AQ31" s="128" t="s">
        <v>235</v>
      </c>
      <c r="AR31" s="128" t="n">
        <v>120</v>
      </c>
      <c r="AS31" s="128" t="s">
        <v>236</v>
      </c>
      <c r="AT31" s="128" t="n">
        <v>0</v>
      </c>
      <c r="AU31" s="128" t="n">
        <v>0</v>
      </c>
      <c r="AV31" s="128" t="n">
        <v>3</v>
      </c>
      <c r="AW31" s="128" t="s">
        <v>233</v>
      </c>
      <c r="AX31" s="128" t="s">
        <v>237</v>
      </c>
      <c r="AY31" s="128" t="s">
        <v>235</v>
      </c>
      <c r="AZ31" s="128" t="n">
        <v>120</v>
      </c>
      <c r="BA31" s="128" t="s">
        <v>236</v>
      </c>
      <c r="BB31" s="128" t="n">
        <v>0</v>
      </c>
      <c r="BC31" s="128" t="n">
        <v>0</v>
      </c>
      <c r="BD31" s="128" t="n">
        <v>94026304</v>
      </c>
      <c r="BE31" s="128" t="s">
        <v>29</v>
      </c>
      <c r="BF31" s="129"/>
      <c r="BG31" s="129"/>
      <c r="BH31" s="129"/>
      <c r="BI31" s="129"/>
    </row>
    <row r="32" customFormat="false" ht="15.75" hidden="false" customHeight="false" outlineLevel="0" collapsed="false">
      <c r="A32" s="6" t="n">
        <v>94025204</v>
      </c>
      <c r="B32" s="6" t="s">
        <v>312</v>
      </c>
      <c r="C32" s="6" t="s">
        <v>295</v>
      </c>
      <c r="D32" s="2"/>
      <c r="E32" s="6" t="n">
        <v>342</v>
      </c>
      <c r="F32" s="6" t="n">
        <v>114</v>
      </c>
      <c r="G32" s="6" t="n">
        <v>114</v>
      </c>
      <c r="H32" s="6" t="n">
        <v>114</v>
      </c>
      <c r="I32" s="2"/>
      <c r="J32" s="2"/>
      <c r="K32" s="2"/>
      <c r="L32" s="2"/>
      <c r="M32" s="7"/>
      <c r="N32" s="6" t="n">
        <v>0</v>
      </c>
      <c r="O32" s="2"/>
      <c r="P32" s="2" t="n">
        <f aca="false">SUM(F32:M32) - (N32 + O32)</f>
        <v>342</v>
      </c>
      <c r="Q32" s="13" t="n">
        <f aca="false">E32 - P32</f>
        <v>0</v>
      </c>
      <c r="R32" s="6" t="s">
        <v>242</v>
      </c>
      <c r="S32" s="59" t="n">
        <v>43971</v>
      </c>
      <c r="T32" s="6" t="s">
        <v>257</v>
      </c>
      <c r="U32" s="6" t="s">
        <v>321</v>
      </c>
      <c r="V32" s="6" t="s">
        <v>329</v>
      </c>
      <c r="W32" s="6" t="n">
        <v>653162690</v>
      </c>
      <c r="X32" s="6" t="n">
        <v>14190</v>
      </c>
      <c r="Y32" s="6" t="s">
        <v>1323</v>
      </c>
      <c r="Z32" s="6" t="s">
        <v>1322</v>
      </c>
      <c r="AA32" s="6" t="n">
        <v>342</v>
      </c>
      <c r="AB32" s="6" t="s">
        <v>302</v>
      </c>
      <c r="AC32" s="6" t="n">
        <v>18</v>
      </c>
      <c r="AD32" s="2"/>
      <c r="AE32" s="2"/>
      <c r="AF32" s="6" t="n">
        <v>1</v>
      </c>
      <c r="AG32" s="6" t="s">
        <v>233</v>
      </c>
      <c r="AH32" s="6" t="s">
        <v>1322</v>
      </c>
      <c r="AI32" s="6" t="s">
        <v>235</v>
      </c>
      <c r="AJ32" s="6" t="n">
        <v>114</v>
      </c>
      <c r="AK32" s="6" t="s">
        <v>236</v>
      </c>
      <c r="AL32" s="6" t="n">
        <v>0</v>
      </c>
      <c r="AM32" s="6" t="n">
        <v>0</v>
      </c>
      <c r="AN32" s="6" t="n">
        <v>2</v>
      </c>
      <c r="AO32" s="6" t="s">
        <v>233</v>
      </c>
      <c r="AP32" s="6" t="s">
        <v>285</v>
      </c>
      <c r="AQ32" s="6" t="s">
        <v>235</v>
      </c>
      <c r="AR32" s="6" t="n">
        <v>114</v>
      </c>
      <c r="AS32" s="6" t="s">
        <v>236</v>
      </c>
      <c r="AT32" s="6" t="n">
        <v>0</v>
      </c>
      <c r="AU32" s="6" t="n">
        <v>0</v>
      </c>
      <c r="AV32" s="6" t="n">
        <v>3</v>
      </c>
      <c r="AW32" s="6" t="s">
        <v>233</v>
      </c>
      <c r="AX32" s="6" t="s">
        <v>237</v>
      </c>
      <c r="AY32" s="6" t="s">
        <v>235</v>
      </c>
      <c r="AZ32" s="6" t="n">
        <v>114</v>
      </c>
      <c r="BA32" s="6" t="s">
        <v>236</v>
      </c>
      <c r="BB32" s="6" t="n">
        <v>0</v>
      </c>
      <c r="BC32" s="6" t="n">
        <v>0</v>
      </c>
      <c r="BD32" s="6" t="n">
        <v>94025202</v>
      </c>
      <c r="BE32" s="6" t="s">
        <v>29</v>
      </c>
      <c r="BF32" s="2"/>
      <c r="BG32" s="2"/>
      <c r="BH32" s="2"/>
      <c r="BI32" s="2"/>
    </row>
    <row r="33" customFormat="false" ht="15.75" hidden="false" customHeight="false" outlineLevel="0" collapsed="false">
      <c r="A33" s="128" t="n">
        <v>94025203</v>
      </c>
      <c r="B33" s="128" t="s">
        <v>247</v>
      </c>
      <c r="C33" s="128" t="s">
        <v>295</v>
      </c>
      <c r="D33" s="129"/>
      <c r="E33" s="128" t="n">
        <v>342</v>
      </c>
      <c r="F33" s="128" t="n">
        <v>114</v>
      </c>
      <c r="G33" s="128" t="n">
        <v>114</v>
      </c>
      <c r="H33" s="128" t="n">
        <v>114</v>
      </c>
      <c r="I33" s="129"/>
      <c r="J33" s="129"/>
      <c r="K33" s="129"/>
      <c r="L33" s="129"/>
      <c r="M33" s="130"/>
      <c r="N33" s="128" t="n">
        <v>0</v>
      </c>
      <c r="O33" s="129"/>
      <c r="P33" s="129" t="n">
        <f aca="false">SUM(F33:M33) - (N33 + O33)</f>
        <v>342</v>
      </c>
      <c r="Q33" s="131" t="n">
        <f aca="false">E33 - P33</f>
        <v>0</v>
      </c>
      <c r="R33" s="128" t="s">
        <v>242</v>
      </c>
      <c r="S33" s="132" t="n">
        <v>43052</v>
      </c>
      <c r="T33" s="128" t="s">
        <v>257</v>
      </c>
      <c r="U33" s="128" t="s">
        <v>321</v>
      </c>
      <c r="V33" s="128" t="s">
        <v>329</v>
      </c>
      <c r="W33" s="128" t="n">
        <v>766747612</v>
      </c>
      <c r="X33" s="128" t="n">
        <v>2480</v>
      </c>
      <c r="Y33" s="128" t="s">
        <v>1324</v>
      </c>
      <c r="Z33" s="128" t="s">
        <v>1322</v>
      </c>
      <c r="AA33" s="128" t="n">
        <v>342</v>
      </c>
      <c r="AB33" s="128" t="s">
        <v>302</v>
      </c>
      <c r="AC33" s="128" t="n">
        <v>18</v>
      </c>
      <c r="AD33" s="129"/>
      <c r="AE33" s="129"/>
      <c r="AF33" s="128" t="n">
        <v>1</v>
      </c>
      <c r="AG33" s="128" t="s">
        <v>233</v>
      </c>
      <c r="AH33" s="128" t="s">
        <v>1322</v>
      </c>
      <c r="AI33" s="128" t="s">
        <v>235</v>
      </c>
      <c r="AJ33" s="128" t="n">
        <v>114</v>
      </c>
      <c r="AK33" s="128" t="s">
        <v>236</v>
      </c>
      <c r="AL33" s="128" t="n">
        <v>0</v>
      </c>
      <c r="AM33" s="128" t="n">
        <v>0</v>
      </c>
      <c r="AN33" s="128" t="n">
        <v>2</v>
      </c>
      <c r="AO33" s="128" t="s">
        <v>233</v>
      </c>
      <c r="AP33" s="128" t="s">
        <v>285</v>
      </c>
      <c r="AQ33" s="128" t="s">
        <v>235</v>
      </c>
      <c r="AR33" s="128" t="n">
        <v>114</v>
      </c>
      <c r="AS33" s="128" t="s">
        <v>236</v>
      </c>
      <c r="AT33" s="128" t="n">
        <v>0</v>
      </c>
      <c r="AU33" s="128" t="n">
        <v>0</v>
      </c>
      <c r="AV33" s="128" t="n">
        <v>3</v>
      </c>
      <c r="AW33" s="128" t="s">
        <v>233</v>
      </c>
      <c r="AX33" s="128" t="s">
        <v>237</v>
      </c>
      <c r="AY33" s="128" t="s">
        <v>235</v>
      </c>
      <c r="AZ33" s="128" t="n">
        <v>114</v>
      </c>
      <c r="BA33" s="128" t="s">
        <v>236</v>
      </c>
      <c r="BB33" s="128" t="n">
        <v>0</v>
      </c>
      <c r="BC33" s="128" t="n">
        <v>0</v>
      </c>
      <c r="BD33" s="128" t="n">
        <v>94025202</v>
      </c>
      <c r="BE33" s="128" t="s">
        <v>29</v>
      </c>
      <c r="BF33" s="129"/>
      <c r="BG33" s="129"/>
      <c r="BH33" s="129"/>
      <c r="BI33" s="129"/>
    </row>
    <row r="34" customFormat="false" ht="15.75" hidden="false" customHeight="false" outlineLevel="0" collapsed="false">
      <c r="A34" s="6" t="n">
        <v>94025202</v>
      </c>
      <c r="B34" s="6" t="s">
        <v>253</v>
      </c>
      <c r="C34" s="6" t="s">
        <v>295</v>
      </c>
      <c r="D34" s="2"/>
      <c r="E34" s="6" t="n">
        <v>342</v>
      </c>
      <c r="F34" s="6" t="n">
        <v>114</v>
      </c>
      <c r="G34" s="6" t="n">
        <v>114</v>
      </c>
      <c r="H34" s="6" t="n">
        <v>114</v>
      </c>
      <c r="I34" s="2"/>
      <c r="J34" s="2"/>
      <c r="K34" s="2"/>
      <c r="L34" s="2"/>
      <c r="M34" s="7"/>
      <c r="N34" s="6" t="n">
        <v>0</v>
      </c>
      <c r="O34" s="2"/>
      <c r="P34" s="2" t="n">
        <f aca="false">SUM(F34:M34) - (N34 + O34)</f>
        <v>342</v>
      </c>
      <c r="Q34" s="13" t="n">
        <f aca="false">E34 - P34</f>
        <v>0</v>
      </c>
      <c r="R34" s="6" t="s">
        <v>242</v>
      </c>
      <c r="S34" s="59" t="n">
        <v>42038</v>
      </c>
      <c r="T34" s="6" t="s">
        <v>257</v>
      </c>
      <c r="U34" s="6" t="s">
        <v>321</v>
      </c>
      <c r="V34" s="6" t="s">
        <v>329</v>
      </c>
      <c r="W34" s="6" t="n">
        <v>732292252</v>
      </c>
      <c r="X34" s="6" t="n">
        <v>54890</v>
      </c>
      <c r="Y34" s="6" t="s">
        <v>1325</v>
      </c>
      <c r="Z34" s="6" t="s">
        <v>1322</v>
      </c>
      <c r="AA34" s="6" t="n">
        <v>342</v>
      </c>
      <c r="AB34" s="6" t="s">
        <v>302</v>
      </c>
      <c r="AC34" s="6" t="n">
        <v>18</v>
      </c>
      <c r="AD34" s="2"/>
      <c r="AE34" s="2"/>
      <c r="AF34" s="6" t="n">
        <v>1</v>
      </c>
      <c r="AG34" s="6" t="s">
        <v>233</v>
      </c>
      <c r="AH34" s="6" t="s">
        <v>1322</v>
      </c>
      <c r="AI34" s="6" t="s">
        <v>235</v>
      </c>
      <c r="AJ34" s="6" t="n">
        <v>114</v>
      </c>
      <c r="AK34" s="6" t="s">
        <v>236</v>
      </c>
      <c r="AL34" s="6" t="n">
        <v>0</v>
      </c>
      <c r="AM34" s="6" t="n">
        <v>0</v>
      </c>
      <c r="AN34" s="6" t="n">
        <v>2</v>
      </c>
      <c r="AO34" s="6" t="s">
        <v>233</v>
      </c>
      <c r="AP34" s="6" t="s">
        <v>285</v>
      </c>
      <c r="AQ34" s="6" t="s">
        <v>235</v>
      </c>
      <c r="AR34" s="6" t="n">
        <v>114</v>
      </c>
      <c r="AS34" s="6" t="s">
        <v>236</v>
      </c>
      <c r="AT34" s="6" t="n">
        <v>0</v>
      </c>
      <c r="AU34" s="6" t="n">
        <v>0</v>
      </c>
      <c r="AV34" s="6" t="n">
        <v>3</v>
      </c>
      <c r="AW34" s="6" t="s">
        <v>233</v>
      </c>
      <c r="AX34" s="6" t="s">
        <v>237</v>
      </c>
      <c r="AY34" s="6" t="s">
        <v>235</v>
      </c>
      <c r="AZ34" s="6" t="n">
        <v>114</v>
      </c>
      <c r="BA34" s="6" t="s">
        <v>236</v>
      </c>
      <c r="BB34" s="6" t="n">
        <v>0</v>
      </c>
      <c r="BC34" s="6" t="n">
        <v>0</v>
      </c>
      <c r="BD34" s="6" t="n">
        <v>94025202</v>
      </c>
      <c r="BE34" s="6" t="s">
        <v>29</v>
      </c>
      <c r="BF34" s="2"/>
      <c r="BG34" s="2"/>
      <c r="BH34" s="2"/>
      <c r="BI34" s="2"/>
    </row>
    <row r="35" customFormat="false" ht="15.75" hidden="false" customHeight="false" outlineLevel="0" collapsed="false">
      <c r="A35" s="128" t="n">
        <v>94020923</v>
      </c>
      <c r="B35" s="128" t="s">
        <v>263</v>
      </c>
      <c r="C35" s="128" t="s">
        <v>325</v>
      </c>
      <c r="D35" s="129"/>
      <c r="E35" s="128" t="n">
        <v>360</v>
      </c>
      <c r="F35" s="128" t="n">
        <v>120</v>
      </c>
      <c r="G35" s="128" t="n">
        <v>120</v>
      </c>
      <c r="H35" s="128" t="n">
        <v>120</v>
      </c>
      <c r="I35" s="129"/>
      <c r="J35" s="129"/>
      <c r="K35" s="129"/>
      <c r="L35" s="129"/>
      <c r="M35" s="130"/>
      <c r="N35" s="128" t="n">
        <v>0</v>
      </c>
      <c r="O35" s="129"/>
      <c r="P35" s="129" t="n">
        <f aca="false">SUM(F35:M35) - (N35 + O35)</f>
        <v>360</v>
      </c>
      <c r="Q35" s="131" t="n">
        <f aca="false">E35 - P35</f>
        <v>0</v>
      </c>
      <c r="R35" s="128" t="s">
        <v>242</v>
      </c>
      <c r="S35" s="132" t="n">
        <v>42854</v>
      </c>
      <c r="T35" s="128" t="s">
        <v>240</v>
      </c>
      <c r="U35" s="128" t="s">
        <v>241</v>
      </c>
      <c r="V35" s="128" t="s">
        <v>239</v>
      </c>
      <c r="W35" s="128" t="n">
        <v>725150239</v>
      </c>
      <c r="X35" s="128" t="n">
        <v>28800</v>
      </c>
      <c r="Y35" s="128" t="s">
        <v>1374</v>
      </c>
      <c r="Z35" s="128" t="s">
        <v>1373</v>
      </c>
      <c r="AA35" s="128" t="n">
        <v>360</v>
      </c>
      <c r="AB35" s="129"/>
      <c r="AC35" s="129"/>
      <c r="AD35" s="129"/>
      <c r="AE35" s="129"/>
      <c r="AF35" s="128" t="n">
        <v>1</v>
      </c>
      <c r="AG35" s="128" t="s">
        <v>233</v>
      </c>
      <c r="AH35" s="128" t="s">
        <v>1373</v>
      </c>
      <c r="AI35" s="128" t="s">
        <v>235</v>
      </c>
      <c r="AJ35" s="128" t="n">
        <v>120</v>
      </c>
      <c r="AK35" s="128" t="s">
        <v>236</v>
      </c>
      <c r="AL35" s="128" t="n">
        <v>0</v>
      </c>
      <c r="AM35" s="128" t="n">
        <v>0</v>
      </c>
      <c r="AN35" s="128" t="n">
        <v>2</v>
      </c>
      <c r="AO35" s="128" t="s">
        <v>233</v>
      </c>
      <c r="AP35" s="128" t="s">
        <v>285</v>
      </c>
      <c r="AQ35" s="128" t="s">
        <v>235</v>
      </c>
      <c r="AR35" s="128" t="n">
        <v>120</v>
      </c>
      <c r="AS35" s="128" t="s">
        <v>236</v>
      </c>
      <c r="AT35" s="128" t="n">
        <v>0</v>
      </c>
      <c r="AU35" s="128" t="n">
        <v>0</v>
      </c>
      <c r="AV35" s="128" t="n">
        <v>3</v>
      </c>
      <c r="AW35" s="128" t="s">
        <v>233</v>
      </c>
      <c r="AX35" s="128" t="s">
        <v>237</v>
      </c>
      <c r="AY35" s="128" t="s">
        <v>235</v>
      </c>
      <c r="AZ35" s="128" t="n">
        <v>120</v>
      </c>
      <c r="BA35" s="128" t="s">
        <v>236</v>
      </c>
      <c r="BB35" s="128" t="n">
        <v>0</v>
      </c>
      <c r="BC35" s="128" t="n">
        <v>0</v>
      </c>
      <c r="BD35" s="128" t="n">
        <v>94020923</v>
      </c>
      <c r="BE35" s="128" t="s">
        <v>29</v>
      </c>
      <c r="BF35" s="129"/>
      <c r="BG35" s="129"/>
      <c r="BH35" s="129"/>
      <c r="BI35" s="129"/>
    </row>
    <row r="36" customFormat="false" ht="15.75" hidden="false" customHeight="false" outlineLevel="0" collapsed="false">
      <c r="A36" s="6" t="n">
        <v>94020451</v>
      </c>
      <c r="B36" s="6" t="s">
        <v>308</v>
      </c>
      <c r="C36" s="6" t="s">
        <v>313</v>
      </c>
      <c r="D36" s="2"/>
      <c r="E36" s="6" t="n">
        <v>360</v>
      </c>
      <c r="F36" s="6" t="n">
        <v>120</v>
      </c>
      <c r="G36" s="6" t="n">
        <v>120</v>
      </c>
      <c r="H36" s="6" t="n">
        <v>120</v>
      </c>
      <c r="I36" s="2"/>
      <c r="J36" s="2"/>
      <c r="K36" s="2"/>
      <c r="L36" s="2"/>
      <c r="M36" s="7"/>
      <c r="N36" s="6" t="n">
        <v>0</v>
      </c>
      <c r="O36" s="2"/>
      <c r="P36" s="2" t="n">
        <f aca="false">SUM(F36:M36) - (N36 + O36)</f>
        <v>360</v>
      </c>
      <c r="Q36" s="13" t="n">
        <f aca="false">E36 - P36</f>
        <v>0</v>
      </c>
      <c r="R36" s="6" t="s">
        <v>553</v>
      </c>
      <c r="S36" s="59" t="n">
        <v>43459</v>
      </c>
      <c r="T36" s="6" t="s">
        <v>240</v>
      </c>
      <c r="U36" s="6" t="s">
        <v>334</v>
      </c>
      <c r="V36" s="6" t="s">
        <v>915</v>
      </c>
      <c r="W36" s="6" t="n">
        <v>626178734</v>
      </c>
      <c r="X36" s="6" t="n">
        <v>55210</v>
      </c>
      <c r="Y36" s="6" t="s">
        <v>1407</v>
      </c>
      <c r="Z36" s="6" t="s">
        <v>1406</v>
      </c>
      <c r="AA36" s="6" t="n">
        <v>360</v>
      </c>
      <c r="AB36" s="2"/>
      <c r="AC36" s="2"/>
      <c r="AD36" s="2"/>
      <c r="AE36" s="2"/>
      <c r="AF36" s="6" t="n">
        <v>1</v>
      </c>
      <c r="AG36" s="6" t="s">
        <v>233</v>
      </c>
      <c r="AH36" s="6" t="s">
        <v>1406</v>
      </c>
      <c r="AI36" s="6" t="s">
        <v>235</v>
      </c>
      <c r="AJ36" s="6" t="n">
        <v>120</v>
      </c>
      <c r="AK36" s="6" t="s">
        <v>236</v>
      </c>
      <c r="AL36" s="6" t="n">
        <v>0</v>
      </c>
      <c r="AM36" s="6" t="n">
        <v>0</v>
      </c>
      <c r="AN36" s="6" t="n">
        <v>2</v>
      </c>
      <c r="AO36" s="6" t="s">
        <v>233</v>
      </c>
      <c r="AP36" s="6" t="s">
        <v>285</v>
      </c>
      <c r="AQ36" s="6" t="s">
        <v>235</v>
      </c>
      <c r="AR36" s="6" t="n">
        <v>120</v>
      </c>
      <c r="AS36" s="6" t="s">
        <v>236</v>
      </c>
      <c r="AT36" s="6" t="n">
        <v>0</v>
      </c>
      <c r="AU36" s="6" t="n">
        <v>0</v>
      </c>
      <c r="AV36" s="6" t="n">
        <v>3</v>
      </c>
      <c r="AW36" s="6" t="s">
        <v>233</v>
      </c>
      <c r="AX36" s="6" t="s">
        <v>237</v>
      </c>
      <c r="AY36" s="6" t="s">
        <v>235</v>
      </c>
      <c r="AZ36" s="6" t="n">
        <v>120</v>
      </c>
      <c r="BA36" s="6" t="s">
        <v>236</v>
      </c>
      <c r="BB36" s="6" t="n">
        <v>0</v>
      </c>
      <c r="BC36" s="6" t="n">
        <v>0</v>
      </c>
      <c r="BD36" s="6" t="n">
        <v>94020451</v>
      </c>
      <c r="BE36" s="6" t="s">
        <v>29</v>
      </c>
      <c r="BF36" s="2"/>
      <c r="BG36" s="2"/>
      <c r="BH36" s="2"/>
      <c r="BI36" s="2"/>
    </row>
    <row r="37" customFormat="false" ht="15.75" hidden="false" customHeight="false" outlineLevel="0" collapsed="false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30"/>
      <c r="N37" s="129"/>
      <c r="O37" s="129"/>
      <c r="P37" s="129" t="n">
        <f aca="false">SUM(F37:M37) - (N37 + O37)</f>
        <v>0</v>
      </c>
      <c r="Q37" s="131" t="n">
        <f aca="false">E37 - P37</f>
        <v>0</v>
      </c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</row>
    <row r="38" customFormat="false" ht="15.75" hidden="false" customHeight="false" outlineLevel="0" collapsed="false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7"/>
      <c r="N38" s="2"/>
      <c r="O38" s="2"/>
      <c r="P38" s="2" t="n">
        <f aca="false">SUM(F38:M38) - (N38 + O38)</f>
        <v>0</v>
      </c>
      <c r="Q38" s="13" t="n">
        <f aca="false">E38 - P38</f>
        <v>0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customFormat="false" ht="15.75" hidden="false" customHeight="false" outlineLevel="0" collapsed="false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30"/>
      <c r="N39" s="129"/>
      <c r="O39" s="129"/>
      <c r="P39" s="129" t="n">
        <f aca="false">SUM(F39:M39) - (N39 + O39)</f>
        <v>0</v>
      </c>
      <c r="Q39" s="131" t="n">
        <f aca="false">E39 - P39</f>
        <v>0</v>
      </c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</row>
    <row r="40" customFormat="false" ht="15.75" hidden="false" customHeight="false" outlineLevel="0" collapsed="false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7"/>
      <c r="N40" s="2"/>
      <c r="O40" s="2"/>
      <c r="P40" s="2" t="n">
        <f aca="false">SUM(F40:M40) - (N40 + O40)</f>
        <v>0</v>
      </c>
      <c r="Q40" s="13" t="n">
        <f aca="false">E40 - P40</f>
        <v>0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customFormat="false" ht="15.75" hidden="false" customHeight="false" outlineLevel="0" collapsed="false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30"/>
      <c r="N41" s="129"/>
      <c r="O41" s="129"/>
      <c r="P41" s="129" t="n">
        <f aca="false">SUM(F41:M41) - (N41 + O41)</f>
        <v>0</v>
      </c>
      <c r="Q41" s="131" t="n">
        <f aca="false">E41 - P41</f>
        <v>0</v>
      </c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</row>
    <row r="42" customFormat="false" ht="15.75" hidden="false" customHeight="false" outlineLevel="0" collapsed="false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7"/>
      <c r="N42" s="2"/>
      <c r="O42" s="2"/>
      <c r="P42" s="2" t="n">
        <f aca="false">SUM(F42:M42) - (N42 + O42)</f>
        <v>0</v>
      </c>
      <c r="Q42" s="13" t="n">
        <f aca="false">E42 - P42</f>
        <v>0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customFormat="false" ht="15.75" hidden="false" customHeight="false" outlineLevel="0" collapsed="false">
      <c r="A43" s="129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30"/>
      <c r="N43" s="129"/>
      <c r="O43" s="129"/>
      <c r="P43" s="129" t="n">
        <f aca="false">SUM(F43:M43) - (N43 + O43)</f>
        <v>0</v>
      </c>
      <c r="Q43" s="131" t="n">
        <f aca="false">E43 - P43</f>
        <v>0</v>
      </c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</row>
    <row r="44" customFormat="false" ht="15.75" hidden="false" customHeight="false" outlineLevel="0" collapsed="false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7"/>
      <c r="N44" s="2"/>
      <c r="O44" s="2"/>
      <c r="P44" s="2" t="n">
        <f aca="false">SUM(F44:M44) - (N44 + O44)</f>
        <v>0</v>
      </c>
      <c r="Q44" s="13" t="n">
        <f aca="false">E44 - P44</f>
        <v>0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customFormat="false" ht="15.75" hidden="false" customHeight="false" outlineLevel="0" collapsed="false">
      <c r="A45" s="133"/>
      <c r="B45" s="134" t="s">
        <v>68</v>
      </c>
      <c r="C45" s="133" t="n">
        <f aca="false">COUNTA(A25:A44)</f>
        <v>12</v>
      </c>
      <c r="D45" s="133"/>
      <c r="E45" s="133" t="n">
        <f aca="false">SUM(E25:E44)</f>
        <v>4266</v>
      </c>
      <c r="F45" s="133" t="n">
        <f aca="false">SUM(F25:F44)</f>
        <v>1422</v>
      </c>
      <c r="G45" s="133" t="n">
        <f aca="false">SUM(G25:G44)</f>
        <v>1422</v>
      </c>
      <c r="H45" s="133" t="n">
        <f aca="false">SUM(H25:H44)</f>
        <v>1422</v>
      </c>
      <c r="I45" s="133" t="n">
        <f aca="false">SUM(I25:I44)</f>
        <v>0</v>
      </c>
      <c r="J45" s="133" t="n">
        <f aca="false">SUM(J25:J44)</f>
        <v>0</v>
      </c>
      <c r="K45" s="133" t="n">
        <f aca="false">SUM(K25:K44)</f>
        <v>0</v>
      </c>
      <c r="L45" s="133" t="n">
        <f aca="false">SUM(L25:L44)</f>
        <v>0</v>
      </c>
      <c r="M45" s="135" t="n">
        <f aca="false">SUM(M25:M44)</f>
        <v>0</v>
      </c>
      <c r="N45" s="133" t="n">
        <f aca="false">SUM(N25:N44)</f>
        <v>0</v>
      </c>
      <c r="O45" s="133" t="n">
        <f aca="false">SUM(O25:O44)</f>
        <v>0</v>
      </c>
      <c r="P45" s="133" t="n">
        <f aca="false">SUM(P25:P44)</f>
        <v>4266</v>
      </c>
      <c r="Q45" s="136" t="n">
        <f aca="false">SUM(Q25:Q44)</f>
        <v>0</v>
      </c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4" t="s">
        <v>1556</v>
      </c>
      <c r="BG45" s="133" t="n">
        <f aca="false">COUNTIF(R25:R44, "*F*")</f>
        <v>11</v>
      </c>
      <c r="BH45" s="134" t="s">
        <v>1557</v>
      </c>
      <c r="BI45" s="133" t="n">
        <f aca="false">SUMPRODUCT( ((NOT(ISERROR(SEARCH("h", LOWER(R25:R44)))) + (NOT(ISERROR(SEARCH("g", LOWER(R25:R44)))))) &gt; 0 ) * 1 )</f>
        <v>1</v>
      </c>
    </row>
    <row r="46" customFormat="false" ht="15.75" hidden="false" customHeight="false" outlineLevel="0" collapsed="false">
      <c r="A46" s="11" t="s">
        <v>15</v>
      </c>
      <c r="M46" s="49"/>
      <c r="BF46" s="50"/>
      <c r="BG46" s="50"/>
      <c r="BH46" s="50"/>
      <c r="BI46" s="50"/>
    </row>
    <row r="47" customFormat="false" ht="15.75" hidden="false" customHeight="false" outlineLevel="0" collapsed="false">
      <c r="A47" s="11" t="s">
        <v>15</v>
      </c>
      <c r="M47" s="49"/>
    </row>
    <row r="48" customFormat="false" ht="15.75" hidden="false" customHeight="false" outlineLevel="0" collapsed="false">
      <c r="A48" s="124" t="s">
        <v>1558</v>
      </c>
      <c r="B48" s="124" t="s">
        <v>1559</v>
      </c>
      <c r="C48" s="124" t="n">
        <f aca="false">COUNTA(A2:A46)-1</f>
        <v>24</v>
      </c>
      <c r="D48" s="124"/>
      <c r="E48" s="124" t="n">
        <f aca="false">SUM(E2:E46)/2</f>
        <v>8938.8</v>
      </c>
      <c r="F48" s="124" t="n">
        <f aca="false">SUM(F2:F46)/2</f>
        <v>2979.6</v>
      </c>
      <c r="G48" s="124" t="n">
        <f aca="false">SUM(G2:G46)/2</f>
        <v>2979.6</v>
      </c>
      <c r="H48" s="124" t="n">
        <f aca="false">SUM(H2:H46)/2</f>
        <v>2979.6</v>
      </c>
      <c r="I48" s="124" t="n">
        <f aca="false">SUM(I2:I46)/2</f>
        <v>0</v>
      </c>
      <c r="J48" s="124" t="n">
        <f aca="false">SUM(J2:J46)/2</f>
        <v>0</v>
      </c>
      <c r="K48" s="124" t="n">
        <f aca="false">SUM(K2:K46)/2</f>
        <v>0</v>
      </c>
      <c r="L48" s="124" t="n">
        <f aca="false">SUM(L2:L46)/2</f>
        <v>0</v>
      </c>
      <c r="M48" s="124" t="n">
        <f aca="false">SUM(M2:M46)/2</f>
        <v>0</v>
      </c>
      <c r="N48" s="124" t="n">
        <f aca="false">SUM(N2:N46)/2</f>
        <v>264</v>
      </c>
      <c r="O48" s="124" t="n">
        <f aca="false">SUM(O2:O46)/2</f>
        <v>0</v>
      </c>
      <c r="P48" s="124" t="n">
        <f aca="false">SUM(P2:P46)/2</f>
        <v>8674.8</v>
      </c>
      <c r="Q48" s="124" t="n">
        <f aca="false">SUM(Q2:Q46)/2</f>
        <v>264</v>
      </c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 t="n">
        <f aca="false">SUM(BG2:BG46)</f>
        <v>20</v>
      </c>
      <c r="BH48" s="124"/>
      <c r="BI48" s="124" t="n">
        <f aca="false">SUM(BI2:BI46)</f>
        <v>4</v>
      </c>
    </row>
    <row r="50" customFormat="false" ht="15.75" hidden="false" customHeight="false" outlineLevel="0" collapsed="false">
      <c r="BF50" s="50"/>
      <c r="BG50" s="50"/>
      <c r="BH50" s="50"/>
      <c r="BI50" s="50"/>
    </row>
    <row r="66" customFormat="false" ht="15.75" hidden="false" customHeight="false" outlineLevel="0" collapsed="false">
      <c r="BF66" s="50"/>
      <c r="BG66" s="50"/>
      <c r="BH66" s="50"/>
      <c r="BI66" s="50"/>
    </row>
    <row r="74" customFormat="false" ht="15.75" hidden="false" customHeight="false" outlineLevel="0" collapsed="false">
      <c r="BF74" s="50"/>
      <c r="BG74" s="50"/>
      <c r="BH74" s="50"/>
      <c r="BI74" s="50"/>
    </row>
    <row r="98" customFormat="false" ht="15.75" hidden="false" customHeight="false" outlineLevel="0" collapsed="false">
      <c r="BF98" s="50"/>
      <c r="BG98" s="50"/>
      <c r="BH98" s="50"/>
      <c r="BI98" s="50"/>
    </row>
    <row r="100" customFormat="false" ht="15.75" hidden="false" customHeight="false" outlineLevel="0" collapsed="false">
      <c r="BF100" s="50"/>
      <c r="BG100" s="50"/>
      <c r="BH100" s="50"/>
      <c r="BI100" s="50"/>
    </row>
    <row r="118" customFormat="false" ht="15.75" hidden="false" customHeight="false" outlineLevel="0" collapsed="false">
      <c r="BF118" s="50"/>
      <c r="BG118" s="50"/>
      <c r="BH118" s="50"/>
      <c r="BI118" s="50"/>
    </row>
    <row r="150" customFormat="false" ht="15.75" hidden="false" customHeight="false" outlineLevel="0" collapsed="false">
      <c r="BF150" s="50"/>
      <c r="BG150" s="50"/>
      <c r="BH150" s="50"/>
      <c r="BI150" s="50"/>
    </row>
    <row r="182" customFormat="false" ht="15.75" hidden="false" customHeight="false" outlineLevel="0" collapsed="false">
      <c r="BF182" s="50"/>
      <c r="BG182" s="50"/>
      <c r="BH182" s="50"/>
      <c r="BI182" s="50"/>
    </row>
    <row r="202" customFormat="false" ht="15.75" hidden="false" customHeight="false" outlineLevel="0" collapsed="false">
      <c r="BF202" s="50"/>
      <c r="BG202" s="50"/>
      <c r="BH202" s="50"/>
      <c r="BI202" s="50"/>
    </row>
    <row r="222" customFormat="false" ht="15.75" hidden="false" customHeight="false" outlineLevel="0" collapsed="false">
      <c r="BF222" s="50"/>
      <c r="BG222" s="50"/>
      <c r="BH222" s="50"/>
      <c r="BI222" s="50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I2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2.6328125" defaultRowHeight="15.75" zeroHeight="false" outlineLevelRow="0" outlineLevelCol="0"/>
  <sheetData>
    <row r="1" customFormat="false" ht="15.75" hidden="false" customHeight="false" outlineLevel="0" collapsed="false">
      <c r="A1" s="48" t="s">
        <v>202</v>
      </c>
      <c r="B1" s="48" t="s">
        <v>164</v>
      </c>
      <c r="C1" s="48" t="s">
        <v>166</v>
      </c>
      <c r="D1" s="48" t="s">
        <v>1555</v>
      </c>
      <c r="E1" s="48" t="s">
        <v>55</v>
      </c>
      <c r="F1" s="48" t="s">
        <v>56</v>
      </c>
      <c r="G1" s="48" t="s">
        <v>57</v>
      </c>
      <c r="H1" s="48" t="s">
        <v>58</v>
      </c>
      <c r="I1" s="48" t="s">
        <v>59</v>
      </c>
      <c r="J1" s="48" t="s">
        <v>60</v>
      </c>
      <c r="K1" s="48" t="s">
        <v>61</v>
      </c>
      <c r="L1" s="48" t="s">
        <v>62</v>
      </c>
      <c r="M1" s="48" t="s">
        <v>63</v>
      </c>
      <c r="N1" s="48" t="s">
        <v>64</v>
      </c>
      <c r="O1" s="48" t="s">
        <v>65</v>
      </c>
      <c r="P1" s="48" t="s">
        <v>6</v>
      </c>
      <c r="Q1" s="48" t="s">
        <v>7</v>
      </c>
      <c r="R1" s="48" t="s">
        <v>172</v>
      </c>
      <c r="S1" s="48" t="s">
        <v>170</v>
      </c>
      <c r="T1" s="48" t="s">
        <v>158</v>
      </c>
      <c r="U1" s="48" t="s">
        <v>160</v>
      </c>
      <c r="V1" s="48" t="s">
        <v>154</v>
      </c>
      <c r="W1" s="48" t="s">
        <v>174</v>
      </c>
      <c r="X1" s="48" t="s">
        <v>176</v>
      </c>
      <c r="Y1" s="48" t="s">
        <v>178</v>
      </c>
      <c r="Z1" s="48" t="s">
        <v>130</v>
      </c>
      <c r="AA1" s="48" t="s">
        <v>190</v>
      </c>
      <c r="AB1" s="48" t="s">
        <v>198</v>
      </c>
      <c r="AC1" s="48" t="s">
        <v>200</v>
      </c>
      <c r="AD1" s="48" t="s">
        <v>192</v>
      </c>
      <c r="AE1" s="48" t="s">
        <v>196</v>
      </c>
      <c r="AF1" s="48" t="s">
        <v>203</v>
      </c>
      <c r="AG1" s="48" t="s">
        <v>204</v>
      </c>
      <c r="AH1" s="48" t="s">
        <v>205</v>
      </c>
      <c r="AI1" s="48" t="s">
        <v>206</v>
      </c>
      <c r="AJ1" s="48" t="s">
        <v>207</v>
      </c>
      <c r="AK1" s="48" t="s">
        <v>208</v>
      </c>
      <c r="AL1" s="48" t="s">
        <v>209</v>
      </c>
      <c r="AM1" s="48" t="s">
        <v>210</v>
      </c>
      <c r="AN1" s="48" t="s">
        <v>211</v>
      </c>
      <c r="AO1" s="48" t="s">
        <v>212</v>
      </c>
      <c r="AP1" s="48" t="s">
        <v>213</v>
      </c>
      <c r="AQ1" s="48" t="s">
        <v>214</v>
      </c>
      <c r="AR1" s="48" t="s">
        <v>215</v>
      </c>
      <c r="AS1" s="48" t="s">
        <v>216</v>
      </c>
      <c r="AT1" s="48" t="s">
        <v>217</v>
      </c>
      <c r="AU1" s="48" t="s">
        <v>218</v>
      </c>
      <c r="AV1" s="48" t="s">
        <v>219</v>
      </c>
      <c r="AW1" s="48" t="s">
        <v>220</v>
      </c>
      <c r="AX1" s="48" t="s">
        <v>221</v>
      </c>
      <c r="AY1" s="48" t="s">
        <v>222</v>
      </c>
      <c r="AZ1" s="48" t="s">
        <v>223</v>
      </c>
      <c r="BA1" s="48" t="s">
        <v>224</v>
      </c>
      <c r="BB1" s="48" t="s">
        <v>225</v>
      </c>
      <c r="BC1" s="48" t="s">
        <v>226</v>
      </c>
      <c r="BD1" s="48" t="s">
        <v>128</v>
      </c>
      <c r="BE1" s="48" t="s">
        <v>162</v>
      </c>
      <c r="BF1" s="48" t="s">
        <v>1556</v>
      </c>
      <c r="BG1" s="48" t="s">
        <v>66</v>
      </c>
      <c r="BH1" s="48" t="s">
        <v>1557</v>
      </c>
      <c r="BI1" s="48" t="s">
        <v>67</v>
      </c>
    </row>
    <row r="2" customFormat="false" ht="15.75" hidden="false" customHeight="false" outlineLevel="0" collapsed="false">
      <c r="M2" s="49"/>
      <c r="Q2" s="50"/>
    </row>
    <row r="3" customFormat="false" ht="15.75" hidden="false" customHeight="false" outlineLevel="0" collapsed="false">
      <c r="M3" s="49"/>
      <c r="Q3" s="50"/>
    </row>
    <row r="4" customFormat="false" ht="15.75" hidden="false" customHeight="false" outlineLevel="0" collapsed="false">
      <c r="A4" s="137"/>
      <c r="B4" s="137" t="s">
        <v>31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8"/>
      <c r="N4" s="137"/>
      <c r="O4" s="137"/>
      <c r="P4" s="137"/>
      <c r="Q4" s="139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</row>
    <row r="5" customFormat="false" ht="15.75" hidden="false" customHeight="false" outlineLevel="0" collapsed="false">
      <c r="A5" s="140" t="n">
        <v>116782158</v>
      </c>
      <c r="B5" s="140" t="s">
        <v>240</v>
      </c>
      <c r="C5" s="140" t="s">
        <v>241</v>
      </c>
      <c r="D5" s="141"/>
      <c r="E5" s="140" t="n">
        <v>220</v>
      </c>
      <c r="F5" s="140" t="n">
        <v>110</v>
      </c>
      <c r="G5" s="140" t="n">
        <v>110</v>
      </c>
      <c r="H5" s="141"/>
      <c r="I5" s="141"/>
      <c r="J5" s="141"/>
      <c r="K5" s="141"/>
      <c r="L5" s="141"/>
      <c r="M5" s="142"/>
      <c r="N5" s="140" t="n">
        <v>0</v>
      </c>
      <c r="O5" s="141"/>
      <c r="P5" s="141" t="n">
        <f aca="false">SUM(F5:M5) - (N5 + O5)</f>
        <v>220</v>
      </c>
      <c r="Q5" s="143" t="n">
        <f aca="false">E5 - P5</f>
        <v>0</v>
      </c>
      <c r="R5" s="140" t="s">
        <v>242</v>
      </c>
      <c r="S5" s="144" t="n">
        <v>44774</v>
      </c>
      <c r="T5" s="140" t="s">
        <v>240</v>
      </c>
      <c r="U5" s="140" t="s">
        <v>241</v>
      </c>
      <c r="V5" s="140" t="s">
        <v>239</v>
      </c>
      <c r="W5" s="140" t="n">
        <v>624078107</v>
      </c>
      <c r="X5" s="140" t="n">
        <v>93390</v>
      </c>
      <c r="Y5" s="140" t="s">
        <v>245</v>
      </c>
      <c r="Z5" s="140" t="s">
        <v>238</v>
      </c>
      <c r="AA5" s="140" t="n">
        <v>220</v>
      </c>
      <c r="AB5" s="141"/>
      <c r="AC5" s="141"/>
      <c r="AD5" s="141"/>
      <c r="AE5" s="141"/>
      <c r="AF5" s="140" t="n">
        <v>1</v>
      </c>
      <c r="AG5" s="140" t="s">
        <v>233</v>
      </c>
      <c r="AH5" s="140" t="s">
        <v>244</v>
      </c>
      <c r="AI5" s="140" t="s">
        <v>235</v>
      </c>
      <c r="AJ5" s="140" t="n">
        <v>110</v>
      </c>
      <c r="AK5" s="140" t="s">
        <v>236</v>
      </c>
      <c r="AL5" s="140" t="n">
        <v>0</v>
      </c>
      <c r="AM5" s="140" t="n">
        <v>0</v>
      </c>
      <c r="AN5" s="140" t="n">
        <v>2</v>
      </c>
      <c r="AO5" s="140" t="s">
        <v>233</v>
      </c>
      <c r="AP5" s="140" t="s">
        <v>237</v>
      </c>
      <c r="AQ5" s="140" t="s">
        <v>235</v>
      </c>
      <c r="AR5" s="140" t="n">
        <v>110</v>
      </c>
      <c r="AS5" s="140" t="s">
        <v>236</v>
      </c>
      <c r="AT5" s="140" t="n">
        <v>0</v>
      </c>
      <c r="AU5" s="140" t="n">
        <v>0</v>
      </c>
      <c r="AV5" s="141"/>
      <c r="AW5" s="141"/>
      <c r="AX5" s="141"/>
      <c r="AY5" s="141"/>
      <c r="AZ5" s="141"/>
      <c r="BA5" s="141"/>
      <c r="BB5" s="141"/>
      <c r="BC5" s="141"/>
      <c r="BD5" s="140" t="n">
        <v>116782158</v>
      </c>
      <c r="BE5" s="140" t="s">
        <v>31</v>
      </c>
      <c r="BF5" s="141"/>
      <c r="BG5" s="141"/>
      <c r="BH5" s="141"/>
      <c r="BI5" s="141"/>
    </row>
    <row r="6" customFormat="false" ht="15.75" hidden="false" customHeight="false" outlineLevel="0" collapsed="false">
      <c r="A6" s="6" t="n">
        <v>116702353</v>
      </c>
      <c r="B6" s="6" t="s">
        <v>253</v>
      </c>
      <c r="C6" s="6" t="s">
        <v>241</v>
      </c>
      <c r="D6" s="2"/>
      <c r="E6" s="6" t="n">
        <v>220</v>
      </c>
      <c r="F6" s="6" t="n">
        <v>110</v>
      </c>
      <c r="G6" s="6" t="n">
        <v>110</v>
      </c>
      <c r="H6" s="2"/>
      <c r="I6" s="2"/>
      <c r="J6" s="2"/>
      <c r="K6" s="2"/>
      <c r="L6" s="2"/>
      <c r="M6" s="7"/>
      <c r="N6" s="6" t="n">
        <v>0</v>
      </c>
      <c r="O6" s="2"/>
      <c r="P6" s="2" t="n">
        <f aca="false">SUM(F6:M6) - (N6 + O6)</f>
        <v>220</v>
      </c>
      <c r="Q6" s="13" t="n">
        <f aca="false">E6 - P6</f>
        <v>0</v>
      </c>
      <c r="R6" s="6" t="s">
        <v>231</v>
      </c>
      <c r="S6" s="59" t="n">
        <v>44353</v>
      </c>
      <c r="T6" s="6" t="s">
        <v>240</v>
      </c>
      <c r="U6" s="6" t="s">
        <v>241</v>
      </c>
      <c r="V6" s="6" t="s">
        <v>239</v>
      </c>
      <c r="W6" s="6" t="n">
        <v>743577526</v>
      </c>
      <c r="X6" s="6" t="n">
        <v>76270</v>
      </c>
      <c r="Y6" s="6" t="s">
        <v>254</v>
      </c>
      <c r="Z6" s="6" t="s">
        <v>246</v>
      </c>
      <c r="AA6" s="6" t="n">
        <v>220</v>
      </c>
      <c r="AB6" s="2"/>
      <c r="AC6" s="2"/>
      <c r="AD6" s="2"/>
      <c r="AE6" s="2"/>
      <c r="AF6" s="6" t="n">
        <v>1</v>
      </c>
      <c r="AG6" s="6" t="s">
        <v>233</v>
      </c>
      <c r="AH6" s="6" t="s">
        <v>250</v>
      </c>
      <c r="AI6" s="6" t="s">
        <v>235</v>
      </c>
      <c r="AJ6" s="6" t="n">
        <v>110</v>
      </c>
      <c r="AK6" s="6" t="s">
        <v>236</v>
      </c>
      <c r="AL6" s="6" t="n">
        <v>0</v>
      </c>
      <c r="AM6" s="6" t="n">
        <v>0</v>
      </c>
      <c r="AN6" s="6" t="n">
        <v>2</v>
      </c>
      <c r="AO6" s="6" t="s">
        <v>233</v>
      </c>
      <c r="AP6" s="6" t="s">
        <v>237</v>
      </c>
      <c r="AQ6" s="6" t="s">
        <v>235</v>
      </c>
      <c r="AR6" s="6" t="n">
        <v>110</v>
      </c>
      <c r="AS6" s="6" t="s">
        <v>236</v>
      </c>
      <c r="AT6" s="6" t="n">
        <v>0</v>
      </c>
      <c r="AU6" s="6" t="n">
        <v>0</v>
      </c>
      <c r="AV6" s="2"/>
      <c r="AW6" s="2"/>
      <c r="AX6" s="2"/>
      <c r="AY6" s="2"/>
      <c r="AZ6" s="2"/>
      <c r="BA6" s="2"/>
      <c r="BB6" s="2"/>
      <c r="BC6" s="2"/>
      <c r="BD6" s="6" t="n">
        <v>116702353</v>
      </c>
      <c r="BE6" s="6" t="s">
        <v>31</v>
      </c>
      <c r="BF6" s="2"/>
      <c r="BG6" s="2"/>
      <c r="BH6" s="2"/>
      <c r="BI6" s="2"/>
    </row>
    <row r="7" customFormat="false" ht="15.75" hidden="false" customHeight="false" outlineLevel="0" collapsed="false">
      <c r="A7" s="140" t="n">
        <v>99928453</v>
      </c>
      <c r="B7" s="140" t="s">
        <v>305</v>
      </c>
      <c r="C7" s="140" t="s">
        <v>282</v>
      </c>
      <c r="D7" s="141"/>
      <c r="E7" s="140" t="n">
        <v>330</v>
      </c>
      <c r="F7" s="140" t="n">
        <v>110</v>
      </c>
      <c r="G7" s="140" t="n">
        <v>110</v>
      </c>
      <c r="H7" s="140" t="n">
        <v>110</v>
      </c>
      <c r="I7" s="141"/>
      <c r="J7" s="141"/>
      <c r="K7" s="141"/>
      <c r="L7" s="141"/>
      <c r="M7" s="142"/>
      <c r="N7" s="140" t="n">
        <v>0</v>
      </c>
      <c r="O7" s="141"/>
      <c r="P7" s="141" t="n">
        <f aca="false">SUM(F7:M7) - (N7 + O7)</f>
        <v>330</v>
      </c>
      <c r="Q7" s="143" t="n">
        <f aca="false">E7 - P7</f>
        <v>0</v>
      </c>
      <c r="R7" s="140" t="s">
        <v>231</v>
      </c>
      <c r="S7" s="144" t="n">
        <v>44404</v>
      </c>
      <c r="T7" s="140" t="s">
        <v>253</v>
      </c>
      <c r="U7" s="140" t="s">
        <v>264</v>
      </c>
      <c r="V7" s="140" t="s">
        <v>360</v>
      </c>
      <c r="W7" s="140" t="n">
        <v>671304357</v>
      </c>
      <c r="X7" s="140" t="n">
        <v>63490</v>
      </c>
      <c r="Y7" s="140" t="s">
        <v>495</v>
      </c>
      <c r="Z7" s="140" t="s">
        <v>494</v>
      </c>
      <c r="AA7" s="140" t="n">
        <v>330</v>
      </c>
      <c r="AB7" s="141"/>
      <c r="AC7" s="141"/>
      <c r="AD7" s="141"/>
      <c r="AE7" s="141"/>
      <c r="AF7" s="140" t="n">
        <v>1</v>
      </c>
      <c r="AG7" s="140" t="s">
        <v>233</v>
      </c>
      <c r="AH7" s="140" t="s">
        <v>496</v>
      </c>
      <c r="AI7" s="140" t="s">
        <v>235</v>
      </c>
      <c r="AJ7" s="140" t="n">
        <v>110</v>
      </c>
      <c r="AK7" s="140" t="s">
        <v>236</v>
      </c>
      <c r="AL7" s="140" t="n">
        <v>0</v>
      </c>
      <c r="AM7" s="140" t="n">
        <v>0</v>
      </c>
      <c r="AN7" s="140" t="n">
        <v>2</v>
      </c>
      <c r="AO7" s="140" t="s">
        <v>233</v>
      </c>
      <c r="AP7" s="140" t="s">
        <v>285</v>
      </c>
      <c r="AQ7" s="140" t="s">
        <v>235</v>
      </c>
      <c r="AR7" s="140" t="n">
        <v>110</v>
      </c>
      <c r="AS7" s="140" t="s">
        <v>236</v>
      </c>
      <c r="AT7" s="140" t="n">
        <v>0</v>
      </c>
      <c r="AU7" s="140" t="n">
        <v>0</v>
      </c>
      <c r="AV7" s="140" t="n">
        <v>3</v>
      </c>
      <c r="AW7" s="140" t="s">
        <v>233</v>
      </c>
      <c r="AX7" s="140" t="s">
        <v>237</v>
      </c>
      <c r="AY7" s="140" t="s">
        <v>235</v>
      </c>
      <c r="AZ7" s="140" t="n">
        <v>110</v>
      </c>
      <c r="BA7" s="140" t="s">
        <v>236</v>
      </c>
      <c r="BB7" s="140" t="n">
        <v>0</v>
      </c>
      <c r="BC7" s="140" t="n">
        <v>0</v>
      </c>
      <c r="BD7" s="140" t="n">
        <v>99928453</v>
      </c>
      <c r="BE7" s="140" t="s">
        <v>31</v>
      </c>
      <c r="BF7" s="141"/>
      <c r="BG7" s="141"/>
      <c r="BH7" s="141"/>
      <c r="BI7" s="141"/>
    </row>
    <row r="8" customFormat="false" ht="15.75" hidden="false" customHeight="false" outlineLevel="0" collapsed="false">
      <c r="A8" s="6" t="n">
        <v>99562392</v>
      </c>
      <c r="B8" s="6" t="s">
        <v>247</v>
      </c>
      <c r="C8" s="6" t="s">
        <v>325</v>
      </c>
      <c r="D8" s="2"/>
      <c r="E8" s="6" t="n">
        <v>330</v>
      </c>
      <c r="F8" s="6" t="n">
        <v>110</v>
      </c>
      <c r="G8" s="6" t="n">
        <v>110</v>
      </c>
      <c r="H8" s="6" t="n">
        <v>110</v>
      </c>
      <c r="I8" s="2"/>
      <c r="J8" s="2"/>
      <c r="K8" s="2"/>
      <c r="L8" s="2"/>
      <c r="M8" s="7"/>
      <c r="N8" s="6" t="n">
        <v>0</v>
      </c>
      <c r="O8" s="2"/>
      <c r="P8" s="2" t="n">
        <f aca="false">SUM(F8:M8) - (N8 + O8)</f>
        <v>330</v>
      </c>
      <c r="Q8" s="13" t="n">
        <f aca="false">E8 - P8</f>
        <v>0</v>
      </c>
      <c r="R8" s="6" t="s">
        <v>242</v>
      </c>
      <c r="S8" s="59" t="n">
        <v>44770</v>
      </c>
      <c r="T8" s="6" t="s">
        <v>288</v>
      </c>
      <c r="U8" s="6" t="s">
        <v>306</v>
      </c>
      <c r="V8" s="6" t="s">
        <v>524</v>
      </c>
      <c r="W8" s="6" t="n">
        <v>637888884</v>
      </c>
      <c r="X8" s="6" t="n">
        <v>21490</v>
      </c>
      <c r="Y8" s="6" t="s">
        <v>525</v>
      </c>
      <c r="Z8" s="6" t="s">
        <v>523</v>
      </c>
      <c r="AA8" s="6" t="n">
        <v>330</v>
      </c>
      <c r="AB8" s="2"/>
      <c r="AC8" s="2"/>
      <c r="AD8" s="2"/>
      <c r="AE8" s="2"/>
      <c r="AF8" s="6" t="n">
        <v>1</v>
      </c>
      <c r="AG8" s="6" t="s">
        <v>233</v>
      </c>
      <c r="AH8" s="6" t="s">
        <v>526</v>
      </c>
      <c r="AI8" s="6" t="s">
        <v>235</v>
      </c>
      <c r="AJ8" s="6" t="n">
        <v>110</v>
      </c>
      <c r="AK8" s="6" t="s">
        <v>236</v>
      </c>
      <c r="AL8" s="6" t="n">
        <v>0</v>
      </c>
      <c r="AM8" s="6" t="n">
        <v>0</v>
      </c>
      <c r="AN8" s="6" t="n">
        <v>2</v>
      </c>
      <c r="AO8" s="6" t="s">
        <v>233</v>
      </c>
      <c r="AP8" s="6" t="s">
        <v>285</v>
      </c>
      <c r="AQ8" s="6" t="s">
        <v>235</v>
      </c>
      <c r="AR8" s="6" t="n">
        <v>110</v>
      </c>
      <c r="AS8" s="6" t="s">
        <v>236</v>
      </c>
      <c r="AT8" s="6" t="n">
        <v>0</v>
      </c>
      <c r="AU8" s="6" t="n">
        <v>0</v>
      </c>
      <c r="AV8" s="6" t="n">
        <v>3</v>
      </c>
      <c r="AW8" s="6" t="s">
        <v>233</v>
      </c>
      <c r="AX8" s="6" t="s">
        <v>237</v>
      </c>
      <c r="AY8" s="6" t="s">
        <v>418</v>
      </c>
      <c r="AZ8" s="6" t="n">
        <v>110</v>
      </c>
      <c r="BA8" s="6" t="s">
        <v>419</v>
      </c>
      <c r="BB8" s="6" t="n">
        <v>0</v>
      </c>
      <c r="BC8" s="6" t="n">
        <v>0</v>
      </c>
      <c r="BD8" s="6" t="n">
        <v>99562392</v>
      </c>
      <c r="BE8" s="6" t="s">
        <v>31</v>
      </c>
      <c r="BF8" s="2"/>
      <c r="BG8" s="2"/>
      <c r="BH8" s="2"/>
      <c r="BI8" s="2"/>
    </row>
    <row r="9" customFormat="false" ht="15.75" hidden="false" customHeight="false" outlineLevel="0" collapsed="false">
      <c r="A9" s="140" t="n">
        <v>99293334</v>
      </c>
      <c r="B9" s="140" t="s">
        <v>288</v>
      </c>
      <c r="C9" s="140" t="s">
        <v>282</v>
      </c>
      <c r="D9" s="141"/>
      <c r="E9" s="140" t="n">
        <v>330</v>
      </c>
      <c r="F9" s="140" t="n">
        <v>110</v>
      </c>
      <c r="G9" s="140" t="n">
        <v>110</v>
      </c>
      <c r="H9" s="140" t="n">
        <v>110</v>
      </c>
      <c r="I9" s="141"/>
      <c r="J9" s="141"/>
      <c r="K9" s="141"/>
      <c r="L9" s="141"/>
      <c r="M9" s="142"/>
      <c r="N9" s="140" t="n">
        <v>0</v>
      </c>
      <c r="O9" s="141"/>
      <c r="P9" s="141" t="n">
        <f aca="false">SUM(F9:M9) - (N9 + O9)</f>
        <v>330</v>
      </c>
      <c r="Q9" s="143" t="n">
        <f aca="false">E9 - P9</f>
        <v>0</v>
      </c>
      <c r="R9" s="140" t="s">
        <v>553</v>
      </c>
      <c r="S9" s="144" t="n">
        <v>44425</v>
      </c>
      <c r="T9" s="140" t="s">
        <v>229</v>
      </c>
      <c r="U9" s="140" t="s">
        <v>258</v>
      </c>
      <c r="V9" s="140" t="s">
        <v>557</v>
      </c>
      <c r="W9" s="140" t="n">
        <v>638689564</v>
      </c>
      <c r="X9" s="140" t="n">
        <v>59194</v>
      </c>
      <c r="Y9" s="140" t="s">
        <v>558</v>
      </c>
      <c r="Z9" s="140" t="s">
        <v>556</v>
      </c>
      <c r="AA9" s="140" t="n">
        <v>330</v>
      </c>
      <c r="AB9" s="141"/>
      <c r="AC9" s="141"/>
      <c r="AD9" s="141"/>
      <c r="AE9" s="141"/>
      <c r="AF9" s="140" t="n">
        <v>1</v>
      </c>
      <c r="AG9" s="140" t="s">
        <v>233</v>
      </c>
      <c r="AH9" s="140" t="s">
        <v>559</v>
      </c>
      <c r="AI9" s="140" t="s">
        <v>235</v>
      </c>
      <c r="AJ9" s="140" t="n">
        <v>110</v>
      </c>
      <c r="AK9" s="140" t="s">
        <v>236</v>
      </c>
      <c r="AL9" s="140" t="n">
        <v>0</v>
      </c>
      <c r="AM9" s="140" t="n">
        <v>0</v>
      </c>
      <c r="AN9" s="140" t="n">
        <v>2</v>
      </c>
      <c r="AO9" s="140" t="s">
        <v>233</v>
      </c>
      <c r="AP9" s="140" t="s">
        <v>285</v>
      </c>
      <c r="AQ9" s="140" t="s">
        <v>235</v>
      </c>
      <c r="AR9" s="140" t="n">
        <v>110</v>
      </c>
      <c r="AS9" s="140" t="s">
        <v>236</v>
      </c>
      <c r="AT9" s="140" t="n">
        <v>0</v>
      </c>
      <c r="AU9" s="140" t="n">
        <v>0</v>
      </c>
      <c r="AV9" s="140" t="n">
        <v>3</v>
      </c>
      <c r="AW9" s="140" t="s">
        <v>233</v>
      </c>
      <c r="AX9" s="140" t="s">
        <v>237</v>
      </c>
      <c r="AY9" s="140" t="s">
        <v>235</v>
      </c>
      <c r="AZ9" s="140" t="n">
        <v>110</v>
      </c>
      <c r="BA9" s="140" t="s">
        <v>236</v>
      </c>
      <c r="BB9" s="140" t="n">
        <v>0</v>
      </c>
      <c r="BC9" s="140" t="n">
        <v>0</v>
      </c>
      <c r="BD9" s="140" t="n">
        <v>99293334</v>
      </c>
      <c r="BE9" s="140" t="s">
        <v>31</v>
      </c>
      <c r="BF9" s="141"/>
      <c r="BG9" s="141"/>
      <c r="BH9" s="141"/>
      <c r="BI9" s="141"/>
    </row>
    <row r="10" customFormat="false" ht="15.75" hidden="false" customHeight="false" outlineLevel="0" collapsed="false">
      <c r="A10" s="6" t="n">
        <v>98427819</v>
      </c>
      <c r="B10" s="6" t="s">
        <v>240</v>
      </c>
      <c r="C10" s="6" t="s">
        <v>270</v>
      </c>
      <c r="D10" s="2"/>
      <c r="E10" s="6" t="n">
        <v>330</v>
      </c>
      <c r="F10" s="6" t="n">
        <v>110</v>
      </c>
      <c r="G10" s="6" t="n">
        <v>110</v>
      </c>
      <c r="H10" s="6" t="n">
        <v>110</v>
      </c>
      <c r="I10" s="2"/>
      <c r="J10" s="2"/>
      <c r="K10" s="2"/>
      <c r="L10" s="2"/>
      <c r="M10" s="7"/>
      <c r="N10" s="6" t="n">
        <v>0</v>
      </c>
      <c r="O10" s="2"/>
      <c r="P10" s="2" t="n">
        <f aca="false">SUM(F10:M10) - (N10 + O10)</f>
        <v>330</v>
      </c>
      <c r="Q10" s="13" t="n">
        <f aca="false">E10 - P10</f>
        <v>0</v>
      </c>
      <c r="R10" s="6" t="s">
        <v>548</v>
      </c>
      <c r="S10" s="59" t="n">
        <v>44630</v>
      </c>
      <c r="T10" s="6" t="s">
        <v>294</v>
      </c>
      <c r="U10" s="6" t="s">
        <v>241</v>
      </c>
      <c r="V10" s="6" t="s">
        <v>617</v>
      </c>
      <c r="W10" s="6" t="n">
        <v>748202193</v>
      </c>
      <c r="X10" s="6" t="n">
        <v>89230</v>
      </c>
      <c r="Y10" s="6" t="s">
        <v>618</v>
      </c>
      <c r="Z10" s="6" t="s">
        <v>616</v>
      </c>
      <c r="AA10" s="6" t="n">
        <v>330</v>
      </c>
      <c r="AB10" s="2"/>
      <c r="AC10" s="2"/>
      <c r="AD10" s="2"/>
      <c r="AE10" s="2"/>
      <c r="AF10" s="6" t="n">
        <v>1</v>
      </c>
      <c r="AG10" s="6" t="s">
        <v>233</v>
      </c>
      <c r="AH10" s="6" t="s">
        <v>619</v>
      </c>
      <c r="AI10" s="6" t="s">
        <v>235</v>
      </c>
      <c r="AJ10" s="6" t="n">
        <v>110</v>
      </c>
      <c r="AK10" s="6" t="s">
        <v>236</v>
      </c>
      <c r="AL10" s="6" t="n">
        <v>0</v>
      </c>
      <c r="AM10" s="6" t="n">
        <v>0</v>
      </c>
      <c r="AN10" s="6" t="n">
        <v>2</v>
      </c>
      <c r="AO10" s="6" t="s">
        <v>233</v>
      </c>
      <c r="AP10" s="6" t="s">
        <v>285</v>
      </c>
      <c r="AQ10" s="6" t="s">
        <v>235</v>
      </c>
      <c r="AR10" s="6" t="n">
        <v>110</v>
      </c>
      <c r="AS10" s="6" t="s">
        <v>236</v>
      </c>
      <c r="AT10" s="6" t="n">
        <v>0</v>
      </c>
      <c r="AU10" s="6" t="n">
        <v>0</v>
      </c>
      <c r="AV10" s="6" t="n">
        <v>3</v>
      </c>
      <c r="AW10" s="6" t="s">
        <v>233</v>
      </c>
      <c r="AX10" s="6" t="s">
        <v>237</v>
      </c>
      <c r="AY10" s="6" t="s">
        <v>235</v>
      </c>
      <c r="AZ10" s="6" t="n">
        <v>110</v>
      </c>
      <c r="BA10" s="6" t="s">
        <v>236</v>
      </c>
      <c r="BB10" s="6" t="n">
        <v>0</v>
      </c>
      <c r="BC10" s="6" t="n">
        <v>0</v>
      </c>
      <c r="BD10" s="6" t="n">
        <v>98427819</v>
      </c>
      <c r="BE10" s="6" t="s">
        <v>31</v>
      </c>
      <c r="BF10" s="2"/>
      <c r="BG10" s="2"/>
      <c r="BH10" s="2"/>
      <c r="BI10" s="2"/>
    </row>
    <row r="11" customFormat="false" ht="15.75" hidden="false" customHeight="false" outlineLevel="0" collapsed="false">
      <c r="A11" s="140" t="n">
        <v>97679142</v>
      </c>
      <c r="B11" s="140" t="s">
        <v>308</v>
      </c>
      <c r="C11" s="140" t="s">
        <v>241</v>
      </c>
      <c r="D11" s="141"/>
      <c r="E11" s="140" t="n">
        <v>330</v>
      </c>
      <c r="F11" s="140" t="n">
        <v>110</v>
      </c>
      <c r="G11" s="140" t="n">
        <v>110</v>
      </c>
      <c r="H11" s="140" t="n">
        <v>110</v>
      </c>
      <c r="I11" s="141"/>
      <c r="J11" s="141"/>
      <c r="K11" s="141"/>
      <c r="L11" s="141"/>
      <c r="M11" s="142"/>
      <c r="N11" s="140" t="n">
        <v>0</v>
      </c>
      <c r="O11" s="141"/>
      <c r="P11" s="141" t="n">
        <f aca="false">SUM(F11:M11) - (N11 + O11)</f>
        <v>330</v>
      </c>
      <c r="Q11" s="143" t="n">
        <f aca="false">E11 - P11</f>
        <v>0</v>
      </c>
      <c r="R11" s="140" t="s">
        <v>231</v>
      </c>
      <c r="S11" s="144" t="n">
        <v>44705</v>
      </c>
      <c r="T11" s="140" t="s">
        <v>257</v>
      </c>
      <c r="U11" s="140" t="s">
        <v>321</v>
      </c>
      <c r="V11" s="140" t="s">
        <v>329</v>
      </c>
      <c r="W11" s="140" t="n">
        <v>697262515</v>
      </c>
      <c r="X11" s="140" t="n">
        <v>59285</v>
      </c>
      <c r="Y11" s="140" t="s">
        <v>669</v>
      </c>
      <c r="Z11" s="140" t="s">
        <v>668</v>
      </c>
      <c r="AA11" s="140" t="n">
        <v>330</v>
      </c>
      <c r="AB11" s="141"/>
      <c r="AC11" s="141"/>
      <c r="AD11" s="141"/>
      <c r="AE11" s="141"/>
      <c r="AF11" s="140" t="n">
        <v>1</v>
      </c>
      <c r="AG11" s="140" t="s">
        <v>233</v>
      </c>
      <c r="AH11" s="140" t="s">
        <v>670</v>
      </c>
      <c r="AI11" s="140" t="s">
        <v>235</v>
      </c>
      <c r="AJ11" s="140" t="n">
        <v>110</v>
      </c>
      <c r="AK11" s="140" t="s">
        <v>236</v>
      </c>
      <c r="AL11" s="140" t="n">
        <v>0</v>
      </c>
      <c r="AM11" s="140" t="n">
        <v>0</v>
      </c>
      <c r="AN11" s="140" t="n">
        <v>2</v>
      </c>
      <c r="AO11" s="140" t="s">
        <v>233</v>
      </c>
      <c r="AP11" s="140" t="s">
        <v>285</v>
      </c>
      <c r="AQ11" s="140" t="s">
        <v>235</v>
      </c>
      <c r="AR11" s="140" t="n">
        <v>110</v>
      </c>
      <c r="AS11" s="140" t="s">
        <v>236</v>
      </c>
      <c r="AT11" s="140" t="n">
        <v>0</v>
      </c>
      <c r="AU11" s="140" t="n">
        <v>0</v>
      </c>
      <c r="AV11" s="140" t="n">
        <v>3</v>
      </c>
      <c r="AW11" s="140" t="s">
        <v>233</v>
      </c>
      <c r="AX11" s="140" t="s">
        <v>237</v>
      </c>
      <c r="AY11" s="140" t="s">
        <v>235</v>
      </c>
      <c r="AZ11" s="140" t="n">
        <v>110</v>
      </c>
      <c r="BA11" s="140" t="s">
        <v>236</v>
      </c>
      <c r="BB11" s="140" t="n">
        <v>0</v>
      </c>
      <c r="BC11" s="140" t="n">
        <v>0</v>
      </c>
      <c r="BD11" s="140" t="n">
        <v>97679142</v>
      </c>
      <c r="BE11" s="140" t="s">
        <v>31</v>
      </c>
      <c r="BF11" s="141"/>
      <c r="BG11" s="141"/>
      <c r="BH11" s="141"/>
      <c r="BI11" s="141"/>
    </row>
    <row r="12" customFormat="false" ht="15.75" hidden="false" customHeight="false" outlineLevel="0" collapsed="false">
      <c r="A12" s="6" t="n">
        <v>97056142</v>
      </c>
      <c r="B12" s="6" t="s">
        <v>263</v>
      </c>
      <c r="C12" s="6" t="s">
        <v>301</v>
      </c>
      <c r="D12" s="2"/>
      <c r="E12" s="6" t="n">
        <v>330</v>
      </c>
      <c r="F12" s="6" t="n">
        <v>110</v>
      </c>
      <c r="G12" s="6" t="n">
        <v>110</v>
      </c>
      <c r="H12" s="6" t="n">
        <v>110</v>
      </c>
      <c r="I12" s="2"/>
      <c r="J12" s="2"/>
      <c r="K12" s="2"/>
      <c r="L12" s="2"/>
      <c r="M12" s="7"/>
      <c r="N12" s="6" t="n">
        <v>0</v>
      </c>
      <c r="O12" s="2"/>
      <c r="P12" s="2" t="n">
        <f aca="false">SUM(F12:M12) - (N12 + O12)</f>
        <v>330</v>
      </c>
      <c r="Q12" s="13" t="n">
        <f aca="false">E12 - P12</f>
        <v>0</v>
      </c>
      <c r="R12" s="6" t="s">
        <v>242</v>
      </c>
      <c r="S12" s="59" t="n">
        <v>44556</v>
      </c>
      <c r="T12" s="6" t="s">
        <v>300</v>
      </c>
      <c r="U12" s="6" t="s">
        <v>276</v>
      </c>
      <c r="V12" s="6" t="s">
        <v>706</v>
      </c>
      <c r="W12" s="6" t="n">
        <v>726433571</v>
      </c>
      <c r="X12" s="6" t="n">
        <v>17610</v>
      </c>
      <c r="Y12" s="6" t="s">
        <v>707</v>
      </c>
      <c r="Z12" s="6" t="s">
        <v>705</v>
      </c>
      <c r="AA12" s="6" t="n">
        <v>330</v>
      </c>
      <c r="AB12" s="2"/>
      <c r="AC12" s="2"/>
      <c r="AD12" s="2"/>
      <c r="AE12" s="2"/>
      <c r="AF12" s="6" t="n">
        <v>1</v>
      </c>
      <c r="AG12" s="6" t="s">
        <v>233</v>
      </c>
      <c r="AH12" s="6" t="s">
        <v>708</v>
      </c>
      <c r="AI12" s="6" t="s">
        <v>235</v>
      </c>
      <c r="AJ12" s="6" t="n">
        <v>110</v>
      </c>
      <c r="AK12" s="6" t="s">
        <v>236</v>
      </c>
      <c r="AL12" s="6" t="n">
        <v>0</v>
      </c>
      <c r="AM12" s="6" t="n">
        <v>0</v>
      </c>
      <c r="AN12" s="6" t="n">
        <v>2</v>
      </c>
      <c r="AO12" s="6" t="s">
        <v>233</v>
      </c>
      <c r="AP12" s="6" t="s">
        <v>285</v>
      </c>
      <c r="AQ12" s="6" t="s">
        <v>235</v>
      </c>
      <c r="AR12" s="6" t="n">
        <v>110</v>
      </c>
      <c r="AS12" s="6" t="s">
        <v>236</v>
      </c>
      <c r="AT12" s="6" t="n">
        <v>0</v>
      </c>
      <c r="AU12" s="6" t="n">
        <v>0</v>
      </c>
      <c r="AV12" s="6" t="n">
        <v>3</v>
      </c>
      <c r="AW12" s="6" t="s">
        <v>233</v>
      </c>
      <c r="AX12" s="6" t="s">
        <v>237</v>
      </c>
      <c r="AY12" s="6" t="s">
        <v>235</v>
      </c>
      <c r="AZ12" s="6" t="n">
        <v>110</v>
      </c>
      <c r="BA12" s="6" t="s">
        <v>236</v>
      </c>
      <c r="BB12" s="6" t="n">
        <v>0</v>
      </c>
      <c r="BC12" s="6" t="n">
        <v>0</v>
      </c>
      <c r="BD12" s="6" t="n">
        <v>97056142</v>
      </c>
      <c r="BE12" s="6" t="s">
        <v>31</v>
      </c>
      <c r="BF12" s="2"/>
      <c r="BG12" s="2"/>
      <c r="BH12" s="2"/>
      <c r="BI12" s="2"/>
    </row>
    <row r="13" customFormat="false" ht="15.75" hidden="false" customHeight="false" outlineLevel="0" collapsed="false">
      <c r="A13" s="140" t="n">
        <v>96498984</v>
      </c>
      <c r="B13" s="140" t="s">
        <v>300</v>
      </c>
      <c r="C13" s="140" t="s">
        <v>325</v>
      </c>
      <c r="D13" s="141"/>
      <c r="E13" s="140" t="n">
        <v>330</v>
      </c>
      <c r="F13" s="140" t="n">
        <v>110</v>
      </c>
      <c r="G13" s="140" t="n">
        <v>110</v>
      </c>
      <c r="H13" s="140" t="n">
        <v>110</v>
      </c>
      <c r="I13" s="141"/>
      <c r="J13" s="141"/>
      <c r="K13" s="141"/>
      <c r="L13" s="141"/>
      <c r="M13" s="142"/>
      <c r="N13" s="140" t="n">
        <v>0</v>
      </c>
      <c r="O13" s="141"/>
      <c r="P13" s="141" t="n">
        <f aca="false">SUM(F13:M13) - (N13 + O13)</f>
        <v>330</v>
      </c>
      <c r="Q13" s="143" t="n">
        <f aca="false">E13 - P13</f>
        <v>0</v>
      </c>
      <c r="R13" s="140" t="s">
        <v>242</v>
      </c>
      <c r="S13" s="144" t="n">
        <v>44408</v>
      </c>
      <c r="T13" s="140" t="s">
        <v>281</v>
      </c>
      <c r="U13" s="140" t="s">
        <v>306</v>
      </c>
      <c r="V13" s="140" t="s">
        <v>463</v>
      </c>
      <c r="W13" s="140" t="n">
        <v>605146134</v>
      </c>
      <c r="X13" s="140" t="n">
        <v>8220</v>
      </c>
      <c r="Y13" s="140" t="s">
        <v>791</v>
      </c>
      <c r="Z13" s="140" t="s">
        <v>790</v>
      </c>
      <c r="AA13" s="140" t="n">
        <v>330</v>
      </c>
      <c r="AB13" s="141"/>
      <c r="AC13" s="141"/>
      <c r="AD13" s="141"/>
      <c r="AE13" s="141"/>
      <c r="AF13" s="140" t="n">
        <v>1</v>
      </c>
      <c r="AG13" s="140" t="s">
        <v>233</v>
      </c>
      <c r="AH13" s="140" t="s">
        <v>792</v>
      </c>
      <c r="AI13" s="140" t="s">
        <v>235</v>
      </c>
      <c r="AJ13" s="140" t="n">
        <v>110</v>
      </c>
      <c r="AK13" s="140" t="s">
        <v>236</v>
      </c>
      <c r="AL13" s="140" t="n">
        <v>0</v>
      </c>
      <c r="AM13" s="140" t="n">
        <v>0</v>
      </c>
      <c r="AN13" s="140" t="n">
        <v>2</v>
      </c>
      <c r="AO13" s="140" t="s">
        <v>233</v>
      </c>
      <c r="AP13" s="140" t="s">
        <v>285</v>
      </c>
      <c r="AQ13" s="140" t="s">
        <v>235</v>
      </c>
      <c r="AR13" s="140" t="n">
        <v>110</v>
      </c>
      <c r="AS13" s="140" t="s">
        <v>236</v>
      </c>
      <c r="AT13" s="140" t="n">
        <v>0</v>
      </c>
      <c r="AU13" s="140" t="n">
        <v>0</v>
      </c>
      <c r="AV13" s="140" t="n">
        <v>3</v>
      </c>
      <c r="AW13" s="140" t="s">
        <v>233</v>
      </c>
      <c r="AX13" s="140" t="s">
        <v>237</v>
      </c>
      <c r="AY13" s="140" t="s">
        <v>235</v>
      </c>
      <c r="AZ13" s="140" t="n">
        <v>110</v>
      </c>
      <c r="BA13" s="140" t="s">
        <v>236</v>
      </c>
      <c r="BB13" s="140" t="n">
        <v>0</v>
      </c>
      <c r="BC13" s="140" t="n">
        <v>0</v>
      </c>
      <c r="BD13" s="140" t="n">
        <v>96498983</v>
      </c>
      <c r="BE13" s="140" t="s">
        <v>31</v>
      </c>
      <c r="BF13" s="141"/>
      <c r="BG13" s="141"/>
      <c r="BH13" s="141"/>
      <c r="BI13" s="141"/>
    </row>
    <row r="14" customFormat="false" ht="15.75" hidden="false" customHeight="false" outlineLevel="0" collapsed="false">
      <c r="A14" s="6" t="n">
        <v>96147044</v>
      </c>
      <c r="B14" s="6" t="s">
        <v>312</v>
      </c>
      <c r="C14" s="6" t="s">
        <v>230</v>
      </c>
      <c r="D14" s="2"/>
      <c r="E14" s="6" t="n">
        <v>330</v>
      </c>
      <c r="F14" s="6" t="n">
        <v>110</v>
      </c>
      <c r="G14" s="6" t="n">
        <v>110</v>
      </c>
      <c r="H14" s="6" t="n">
        <v>110</v>
      </c>
      <c r="I14" s="2"/>
      <c r="J14" s="2"/>
      <c r="K14" s="2"/>
      <c r="L14" s="2"/>
      <c r="M14" s="7"/>
      <c r="N14" s="6" t="n">
        <v>0</v>
      </c>
      <c r="O14" s="2"/>
      <c r="P14" s="2" t="n">
        <f aca="false">SUM(F14:M14) - (N14 + O14)</f>
        <v>330</v>
      </c>
      <c r="Q14" s="13" t="n">
        <f aca="false">E14 - P14</f>
        <v>0</v>
      </c>
      <c r="R14" s="6" t="s">
        <v>242</v>
      </c>
      <c r="S14" s="59" t="n">
        <v>43662</v>
      </c>
      <c r="T14" s="6" t="s">
        <v>253</v>
      </c>
      <c r="U14" s="6" t="s">
        <v>313</v>
      </c>
      <c r="V14" s="6" t="s">
        <v>665</v>
      </c>
      <c r="W14" s="6" t="n">
        <v>779886247</v>
      </c>
      <c r="X14" s="6" t="n">
        <v>74360</v>
      </c>
      <c r="Y14" s="6" t="s">
        <v>907</v>
      </c>
      <c r="Z14" s="6" t="s">
        <v>906</v>
      </c>
      <c r="AA14" s="6" t="n">
        <v>330</v>
      </c>
      <c r="AB14" s="2"/>
      <c r="AC14" s="2"/>
      <c r="AD14" s="2"/>
      <c r="AE14" s="2"/>
      <c r="AF14" s="6" t="n">
        <v>1</v>
      </c>
      <c r="AG14" s="6" t="s">
        <v>233</v>
      </c>
      <c r="AH14" s="6" t="s">
        <v>906</v>
      </c>
      <c r="AI14" s="6" t="s">
        <v>235</v>
      </c>
      <c r="AJ14" s="6" t="n">
        <v>110</v>
      </c>
      <c r="AK14" s="6" t="s">
        <v>236</v>
      </c>
      <c r="AL14" s="6" t="n">
        <v>0</v>
      </c>
      <c r="AM14" s="6" t="n">
        <v>0</v>
      </c>
      <c r="AN14" s="6" t="n">
        <v>2</v>
      </c>
      <c r="AO14" s="6" t="s">
        <v>233</v>
      </c>
      <c r="AP14" s="6" t="s">
        <v>285</v>
      </c>
      <c r="AQ14" s="6" t="s">
        <v>418</v>
      </c>
      <c r="AR14" s="6" t="n">
        <v>110</v>
      </c>
      <c r="AS14" s="6" t="s">
        <v>419</v>
      </c>
      <c r="AT14" s="6" t="n">
        <v>0</v>
      </c>
      <c r="AU14" s="6" t="n">
        <v>0</v>
      </c>
      <c r="AV14" s="6" t="n">
        <v>3</v>
      </c>
      <c r="AW14" s="6" t="s">
        <v>233</v>
      </c>
      <c r="AX14" s="6" t="s">
        <v>237</v>
      </c>
      <c r="AY14" s="2"/>
      <c r="AZ14" s="6" t="n">
        <v>110</v>
      </c>
      <c r="BA14" s="6" t="s">
        <v>364</v>
      </c>
      <c r="BB14" s="6" t="n">
        <v>0</v>
      </c>
      <c r="BC14" s="6" t="n">
        <v>0</v>
      </c>
      <c r="BD14" s="6" t="n">
        <v>96147044</v>
      </c>
      <c r="BE14" s="6" t="s">
        <v>31</v>
      </c>
      <c r="BF14" s="2"/>
      <c r="BG14" s="2"/>
      <c r="BH14" s="2"/>
      <c r="BI14" s="2"/>
    </row>
    <row r="15" customFormat="false" ht="15.75" hidden="false" customHeight="false" outlineLevel="0" collapsed="false">
      <c r="A15" s="140" t="n">
        <v>96138502</v>
      </c>
      <c r="B15" s="140" t="s">
        <v>300</v>
      </c>
      <c r="C15" s="140" t="s">
        <v>230</v>
      </c>
      <c r="D15" s="141"/>
      <c r="E15" s="140" t="n">
        <v>330</v>
      </c>
      <c r="F15" s="140" t="n">
        <v>110</v>
      </c>
      <c r="G15" s="140" t="n">
        <v>110</v>
      </c>
      <c r="H15" s="140" t="n">
        <v>110</v>
      </c>
      <c r="I15" s="141"/>
      <c r="J15" s="141"/>
      <c r="K15" s="141"/>
      <c r="L15" s="141"/>
      <c r="M15" s="142"/>
      <c r="N15" s="140" t="n">
        <v>0</v>
      </c>
      <c r="O15" s="141"/>
      <c r="P15" s="141" t="n">
        <f aca="false">SUM(F15:M15) - (N15 + O15)</f>
        <v>330</v>
      </c>
      <c r="Q15" s="143" t="n">
        <f aca="false">E15 - P15</f>
        <v>0</v>
      </c>
      <c r="R15" s="140" t="s">
        <v>553</v>
      </c>
      <c r="S15" s="144" t="n">
        <v>44541</v>
      </c>
      <c r="T15" s="140" t="s">
        <v>269</v>
      </c>
      <c r="U15" s="140" t="s">
        <v>313</v>
      </c>
      <c r="V15" s="140" t="s">
        <v>598</v>
      </c>
      <c r="W15" s="140" t="n">
        <v>682022046</v>
      </c>
      <c r="X15" s="140" t="n">
        <v>60430</v>
      </c>
      <c r="Y15" s="140" t="s">
        <v>955</v>
      </c>
      <c r="Z15" s="140" t="s">
        <v>954</v>
      </c>
      <c r="AA15" s="140" t="n">
        <v>330</v>
      </c>
      <c r="AB15" s="141"/>
      <c r="AC15" s="141"/>
      <c r="AD15" s="141"/>
      <c r="AE15" s="141"/>
      <c r="AF15" s="140" t="n">
        <v>1</v>
      </c>
      <c r="AG15" s="140" t="s">
        <v>233</v>
      </c>
      <c r="AH15" s="140" t="s">
        <v>954</v>
      </c>
      <c r="AI15" s="140" t="s">
        <v>235</v>
      </c>
      <c r="AJ15" s="140" t="n">
        <v>110</v>
      </c>
      <c r="AK15" s="140" t="s">
        <v>236</v>
      </c>
      <c r="AL15" s="140" t="n">
        <v>0</v>
      </c>
      <c r="AM15" s="140" t="n">
        <v>0</v>
      </c>
      <c r="AN15" s="140" t="n">
        <v>2</v>
      </c>
      <c r="AO15" s="140" t="s">
        <v>233</v>
      </c>
      <c r="AP15" s="140" t="s">
        <v>285</v>
      </c>
      <c r="AQ15" s="140" t="s">
        <v>235</v>
      </c>
      <c r="AR15" s="140" t="n">
        <v>110</v>
      </c>
      <c r="AS15" s="140" t="s">
        <v>236</v>
      </c>
      <c r="AT15" s="140" t="n">
        <v>0</v>
      </c>
      <c r="AU15" s="140" t="n">
        <v>0</v>
      </c>
      <c r="AV15" s="140" t="n">
        <v>3</v>
      </c>
      <c r="AW15" s="140" t="s">
        <v>233</v>
      </c>
      <c r="AX15" s="140" t="s">
        <v>237</v>
      </c>
      <c r="AY15" s="140" t="s">
        <v>235</v>
      </c>
      <c r="AZ15" s="140" t="n">
        <v>110</v>
      </c>
      <c r="BA15" s="140" t="s">
        <v>236</v>
      </c>
      <c r="BB15" s="140" t="n">
        <v>0</v>
      </c>
      <c r="BC15" s="140" t="n">
        <v>0</v>
      </c>
      <c r="BD15" s="140" t="n">
        <v>96138502</v>
      </c>
      <c r="BE15" s="140" t="s">
        <v>31</v>
      </c>
      <c r="BF15" s="141"/>
      <c r="BG15" s="141"/>
      <c r="BH15" s="141"/>
      <c r="BI15" s="141"/>
    </row>
    <row r="16" customFormat="false" ht="15.75" hidden="false" customHeight="false" outlineLevel="0" collapsed="false">
      <c r="A16" s="6" t="n">
        <v>96108811</v>
      </c>
      <c r="B16" s="6" t="s">
        <v>320</v>
      </c>
      <c r="C16" s="6" t="s">
        <v>264</v>
      </c>
      <c r="D16" s="2"/>
      <c r="E16" s="6" t="n">
        <v>330</v>
      </c>
      <c r="F16" s="6" t="n">
        <v>110</v>
      </c>
      <c r="G16" s="6" t="n">
        <v>110</v>
      </c>
      <c r="H16" s="6" t="n">
        <v>110</v>
      </c>
      <c r="I16" s="2"/>
      <c r="J16" s="2"/>
      <c r="K16" s="2"/>
      <c r="L16" s="2"/>
      <c r="M16" s="7"/>
      <c r="N16" s="6" t="n">
        <v>0</v>
      </c>
      <c r="O16" s="2"/>
      <c r="P16" s="2" t="n">
        <f aca="false">SUM(F16:M16) - (N16 + O16)</f>
        <v>330</v>
      </c>
      <c r="Q16" s="13" t="n">
        <f aca="false">E16 - P16</f>
        <v>0</v>
      </c>
      <c r="R16" s="6" t="s">
        <v>548</v>
      </c>
      <c r="S16" s="59" t="n">
        <v>44404</v>
      </c>
      <c r="T16" s="6" t="s">
        <v>263</v>
      </c>
      <c r="U16" s="6" t="s">
        <v>230</v>
      </c>
      <c r="V16" s="6" t="s">
        <v>965</v>
      </c>
      <c r="W16" s="6" t="n">
        <v>669037345</v>
      </c>
      <c r="X16" s="6" t="n">
        <v>81190</v>
      </c>
      <c r="Y16" s="6" t="s">
        <v>966</v>
      </c>
      <c r="Z16" s="6" t="s">
        <v>964</v>
      </c>
      <c r="AA16" s="6" t="n">
        <v>330</v>
      </c>
      <c r="AB16" s="2"/>
      <c r="AC16" s="2"/>
      <c r="AD16" s="2"/>
      <c r="AE16" s="2"/>
      <c r="AF16" s="6" t="n">
        <v>1</v>
      </c>
      <c r="AG16" s="6" t="s">
        <v>233</v>
      </c>
      <c r="AH16" s="6" t="s">
        <v>964</v>
      </c>
      <c r="AI16" s="6" t="s">
        <v>235</v>
      </c>
      <c r="AJ16" s="6" t="n">
        <v>110</v>
      </c>
      <c r="AK16" s="6" t="s">
        <v>236</v>
      </c>
      <c r="AL16" s="6" t="n">
        <v>0</v>
      </c>
      <c r="AM16" s="6" t="n">
        <v>0</v>
      </c>
      <c r="AN16" s="6" t="n">
        <v>2</v>
      </c>
      <c r="AO16" s="6" t="s">
        <v>233</v>
      </c>
      <c r="AP16" s="6" t="s">
        <v>285</v>
      </c>
      <c r="AQ16" s="6" t="s">
        <v>235</v>
      </c>
      <c r="AR16" s="6" t="n">
        <v>110</v>
      </c>
      <c r="AS16" s="6" t="s">
        <v>236</v>
      </c>
      <c r="AT16" s="6" t="n">
        <v>0</v>
      </c>
      <c r="AU16" s="6" t="n">
        <v>0</v>
      </c>
      <c r="AV16" s="6" t="n">
        <v>3</v>
      </c>
      <c r="AW16" s="6" t="s">
        <v>233</v>
      </c>
      <c r="AX16" s="6" t="s">
        <v>237</v>
      </c>
      <c r="AY16" s="6" t="s">
        <v>235</v>
      </c>
      <c r="AZ16" s="6" t="n">
        <v>110</v>
      </c>
      <c r="BA16" s="6" t="s">
        <v>236</v>
      </c>
      <c r="BB16" s="6" t="n">
        <v>0</v>
      </c>
      <c r="BC16" s="6" t="n">
        <v>0</v>
      </c>
      <c r="BD16" s="6" t="n">
        <v>96108811</v>
      </c>
      <c r="BE16" s="6" t="s">
        <v>31</v>
      </c>
      <c r="BF16" s="2"/>
      <c r="BG16" s="2"/>
      <c r="BH16" s="2"/>
      <c r="BI16" s="2"/>
    </row>
    <row r="17" customFormat="false" ht="15.75" hidden="false" customHeight="false" outlineLevel="0" collapsed="false">
      <c r="A17" s="141"/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2"/>
      <c r="N17" s="141"/>
      <c r="O17" s="141"/>
      <c r="P17" s="141" t="n">
        <f aca="false">SUM(F17:M17) - (N17 + O17)</f>
        <v>0</v>
      </c>
      <c r="Q17" s="143" t="n">
        <f aca="false">E17 - P17</f>
        <v>0</v>
      </c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</row>
    <row r="18" customFormat="false" ht="15.75" hidden="false" customHeight="false" outlineLevel="0" collapsed="false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7"/>
      <c r="N18" s="2"/>
      <c r="O18" s="2"/>
      <c r="P18" s="2" t="n">
        <f aca="false">SUM(F18:M18) - (N18 + O18)</f>
        <v>0</v>
      </c>
      <c r="Q18" s="13" t="n">
        <f aca="false">E18 - P18</f>
        <v>0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customFormat="false" ht="15.75" hidden="false" customHeight="false" outlineLevel="0" collapsed="false">
      <c r="A19" s="141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2"/>
      <c r="N19" s="141"/>
      <c r="O19" s="141"/>
      <c r="P19" s="141" t="n">
        <f aca="false">SUM(F19:M19) - (N19 + O19)</f>
        <v>0</v>
      </c>
      <c r="Q19" s="143" t="n">
        <f aca="false">E19 - P19</f>
        <v>0</v>
      </c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</row>
    <row r="20" customFormat="false" ht="15.75" hidden="false" customHeight="false" outlineLevel="0" collapsed="false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7"/>
      <c r="N20" s="2"/>
      <c r="O20" s="2"/>
      <c r="P20" s="2" t="n">
        <f aca="false">SUM(F20:M20) - (N20 + O20)</f>
        <v>0</v>
      </c>
      <c r="Q20" s="13" t="n">
        <f aca="false">E20 - P20</f>
        <v>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customFormat="false" ht="15.75" hidden="false" customHeight="false" outlineLevel="0" collapsed="false">
      <c r="A21" s="145"/>
      <c r="B21" s="146" t="s">
        <v>68</v>
      </c>
      <c r="C21" s="145" t="n">
        <f aca="false">COUNTA(A5:A20)</f>
        <v>12</v>
      </c>
      <c r="D21" s="145"/>
      <c r="E21" s="145" t="n">
        <f aca="false">SUM(E5:E20)</f>
        <v>3740</v>
      </c>
      <c r="F21" s="145" t="n">
        <f aca="false">SUM(F5:F20)</f>
        <v>1320</v>
      </c>
      <c r="G21" s="145" t="n">
        <f aca="false">SUM(G5:G20)</f>
        <v>1320</v>
      </c>
      <c r="H21" s="145" t="n">
        <f aca="false">SUM(H5:H20)</f>
        <v>1100</v>
      </c>
      <c r="I21" s="145" t="n">
        <f aca="false">SUM(I5:I20)</f>
        <v>0</v>
      </c>
      <c r="J21" s="145" t="n">
        <f aca="false">SUM(J5:J20)</f>
        <v>0</v>
      </c>
      <c r="K21" s="145" t="n">
        <f aca="false">SUM(K5:K20)</f>
        <v>0</v>
      </c>
      <c r="L21" s="145" t="n">
        <f aca="false">SUM(L5:L20)</f>
        <v>0</v>
      </c>
      <c r="M21" s="147" t="n">
        <f aca="false">SUM(M5:M20)</f>
        <v>0</v>
      </c>
      <c r="N21" s="145" t="n">
        <f aca="false">SUM(N5:N20)</f>
        <v>0</v>
      </c>
      <c r="O21" s="145" t="n">
        <f aca="false">SUM(O5:O20)</f>
        <v>0</v>
      </c>
      <c r="P21" s="145" t="n">
        <f aca="false">SUM(P5:P20)</f>
        <v>3740</v>
      </c>
      <c r="Q21" s="148" t="n">
        <f aca="false">SUM(Q5:Q20)</f>
        <v>0</v>
      </c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6" t="s">
        <v>1556</v>
      </c>
      <c r="BG21" s="145" t="n">
        <f aca="false">COUNTIF(R5:R20, "*F*")</f>
        <v>7</v>
      </c>
      <c r="BH21" s="146" t="s">
        <v>1557</v>
      </c>
      <c r="BI21" s="145" t="n">
        <f aca="false">SUMPRODUCT( ((NOT(ISERROR(SEARCH("h", LOWER(R5:R20)))) + (NOT(ISERROR(SEARCH("g", LOWER(R5:R20)))))) &gt; 0 ) * 1 )</f>
        <v>5</v>
      </c>
    </row>
    <row r="22" customFormat="false" ht="15.75" hidden="false" customHeight="false" outlineLevel="0" collapsed="false">
      <c r="M22" s="49"/>
      <c r="Q22" s="50"/>
      <c r="BF22" s="50"/>
      <c r="BG22" s="50"/>
      <c r="BH22" s="50"/>
      <c r="BI22" s="50"/>
    </row>
    <row r="23" customFormat="false" ht="15.75" hidden="false" customHeight="false" outlineLevel="0" collapsed="false">
      <c r="M23" s="49"/>
      <c r="Q23" s="50"/>
    </row>
    <row r="24" customFormat="false" ht="15.75" hidden="false" customHeight="false" outlineLevel="0" collapsed="false">
      <c r="A24" s="64"/>
      <c r="B24" s="64" t="s">
        <v>32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  <c r="N24" s="64"/>
      <c r="O24" s="64"/>
      <c r="P24" s="64"/>
      <c r="Q24" s="66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</row>
    <row r="25" customFormat="false" ht="15.75" hidden="false" customHeight="false" outlineLevel="0" collapsed="false">
      <c r="A25" s="67" t="n">
        <v>96869790</v>
      </c>
      <c r="B25" s="67" t="s">
        <v>288</v>
      </c>
      <c r="C25" s="67" t="s">
        <v>325</v>
      </c>
      <c r="D25" s="68"/>
      <c r="E25" s="67" t="n">
        <v>330</v>
      </c>
      <c r="F25" s="67" t="n">
        <v>110</v>
      </c>
      <c r="G25" s="67" t="n">
        <v>110</v>
      </c>
      <c r="H25" s="67" t="n">
        <v>110</v>
      </c>
      <c r="I25" s="68"/>
      <c r="J25" s="68"/>
      <c r="K25" s="68"/>
      <c r="L25" s="68"/>
      <c r="M25" s="69"/>
      <c r="N25" s="67" t="n">
        <v>0</v>
      </c>
      <c r="O25" s="68"/>
      <c r="P25" s="68" t="n">
        <f aca="false">SUM(F25:M25) - (N25 + O25)</f>
        <v>330</v>
      </c>
      <c r="Q25" s="70" t="n">
        <f aca="false">E25 - P25</f>
        <v>0</v>
      </c>
      <c r="R25" s="67" t="s">
        <v>242</v>
      </c>
      <c r="S25" s="71" t="n">
        <v>43627</v>
      </c>
      <c r="T25" s="67" t="s">
        <v>253</v>
      </c>
      <c r="U25" s="67" t="s">
        <v>306</v>
      </c>
      <c r="V25" s="67" t="s">
        <v>724</v>
      </c>
      <c r="W25" s="67" t="n">
        <v>773310485</v>
      </c>
      <c r="X25" s="67" t="n">
        <v>38280</v>
      </c>
      <c r="Y25" s="67" t="s">
        <v>725</v>
      </c>
      <c r="Z25" s="67" t="s">
        <v>723</v>
      </c>
      <c r="AA25" s="67" t="n">
        <v>330</v>
      </c>
      <c r="AB25" s="68"/>
      <c r="AC25" s="68"/>
      <c r="AD25" s="68"/>
      <c r="AE25" s="68"/>
      <c r="AF25" s="67" t="n">
        <v>1</v>
      </c>
      <c r="AG25" s="67" t="s">
        <v>233</v>
      </c>
      <c r="AH25" s="67" t="s">
        <v>726</v>
      </c>
      <c r="AI25" s="67" t="s">
        <v>235</v>
      </c>
      <c r="AJ25" s="67" t="n">
        <v>110</v>
      </c>
      <c r="AK25" s="67" t="s">
        <v>236</v>
      </c>
      <c r="AL25" s="67" t="n">
        <v>0</v>
      </c>
      <c r="AM25" s="67" t="n">
        <v>0</v>
      </c>
      <c r="AN25" s="67" t="n">
        <v>2</v>
      </c>
      <c r="AO25" s="67" t="s">
        <v>233</v>
      </c>
      <c r="AP25" s="67" t="s">
        <v>285</v>
      </c>
      <c r="AQ25" s="67" t="s">
        <v>235</v>
      </c>
      <c r="AR25" s="67" t="n">
        <v>110</v>
      </c>
      <c r="AS25" s="67" t="s">
        <v>236</v>
      </c>
      <c r="AT25" s="67" t="n">
        <v>0</v>
      </c>
      <c r="AU25" s="67" t="n">
        <v>0</v>
      </c>
      <c r="AV25" s="67" t="n">
        <v>3</v>
      </c>
      <c r="AW25" s="67" t="s">
        <v>233</v>
      </c>
      <c r="AX25" s="67" t="s">
        <v>237</v>
      </c>
      <c r="AY25" s="67" t="s">
        <v>235</v>
      </c>
      <c r="AZ25" s="67" t="n">
        <v>110</v>
      </c>
      <c r="BA25" s="67" t="s">
        <v>236</v>
      </c>
      <c r="BB25" s="67" t="n">
        <v>0</v>
      </c>
      <c r="BC25" s="67" t="n">
        <v>0</v>
      </c>
      <c r="BD25" s="67" t="n">
        <v>96869790</v>
      </c>
      <c r="BE25" s="67" t="s">
        <v>32</v>
      </c>
      <c r="BF25" s="68"/>
      <c r="BG25" s="68"/>
      <c r="BH25" s="68"/>
      <c r="BI25" s="68"/>
    </row>
    <row r="26" customFormat="false" ht="15.75" hidden="false" customHeight="false" outlineLevel="0" collapsed="false">
      <c r="A26" s="6" t="n">
        <v>96494098</v>
      </c>
      <c r="B26" s="6" t="s">
        <v>312</v>
      </c>
      <c r="C26" s="6" t="s">
        <v>241</v>
      </c>
      <c r="D26" s="2"/>
      <c r="E26" s="6" t="n">
        <v>330</v>
      </c>
      <c r="F26" s="6" t="n">
        <v>110</v>
      </c>
      <c r="G26" s="6" t="n">
        <v>110</v>
      </c>
      <c r="H26" s="6" t="n">
        <v>110</v>
      </c>
      <c r="I26" s="2"/>
      <c r="J26" s="2"/>
      <c r="K26" s="2"/>
      <c r="L26" s="2"/>
      <c r="M26" s="7"/>
      <c r="N26" s="6" t="n">
        <v>0</v>
      </c>
      <c r="O26" s="2"/>
      <c r="P26" s="2" t="n">
        <f aca="false">SUM(F26:M26) - (N26 + O26)</f>
        <v>330</v>
      </c>
      <c r="Q26" s="13" t="n">
        <f aca="false">E26 - P26</f>
        <v>0</v>
      </c>
      <c r="R26" s="6" t="s">
        <v>242</v>
      </c>
      <c r="S26" s="59" t="n">
        <v>44145</v>
      </c>
      <c r="T26" s="6" t="s">
        <v>294</v>
      </c>
      <c r="U26" s="6" t="s">
        <v>321</v>
      </c>
      <c r="V26" s="6" t="s">
        <v>799</v>
      </c>
      <c r="W26" s="6" t="n">
        <v>651941725</v>
      </c>
      <c r="X26" s="6" t="n">
        <v>7110</v>
      </c>
      <c r="Y26" s="6" t="s">
        <v>800</v>
      </c>
      <c r="Z26" s="6" t="s">
        <v>798</v>
      </c>
      <c r="AA26" s="6" t="n">
        <v>330</v>
      </c>
      <c r="AB26" s="2"/>
      <c r="AC26" s="2"/>
      <c r="AD26" s="2"/>
      <c r="AE26" s="2"/>
      <c r="AF26" s="6" t="n">
        <v>1</v>
      </c>
      <c r="AG26" s="6" t="s">
        <v>233</v>
      </c>
      <c r="AH26" s="6" t="s">
        <v>801</v>
      </c>
      <c r="AI26" s="6" t="s">
        <v>235</v>
      </c>
      <c r="AJ26" s="6" t="n">
        <v>110</v>
      </c>
      <c r="AK26" s="6" t="s">
        <v>236</v>
      </c>
      <c r="AL26" s="6" t="n">
        <v>0</v>
      </c>
      <c r="AM26" s="6" t="n">
        <v>0</v>
      </c>
      <c r="AN26" s="6" t="n">
        <v>2</v>
      </c>
      <c r="AO26" s="6" t="s">
        <v>233</v>
      </c>
      <c r="AP26" s="6" t="s">
        <v>285</v>
      </c>
      <c r="AQ26" s="6" t="s">
        <v>235</v>
      </c>
      <c r="AR26" s="6" t="n">
        <v>110</v>
      </c>
      <c r="AS26" s="6" t="s">
        <v>236</v>
      </c>
      <c r="AT26" s="6" t="n">
        <v>0</v>
      </c>
      <c r="AU26" s="6" t="n">
        <v>0</v>
      </c>
      <c r="AV26" s="6" t="n">
        <v>3</v>
      </c>
      <c r="AW26" s="6" t="s">
        <v>233</v>
      </c>
      <c r="AX26" s="6" t="s">
        <v>237</v>
      </c>
      <c r="AY26" s="6" t="s">
        <v>235</v>
      </c>
      <c r="AZ26" s="6" t="n">
        <v>110</v>
      </c>
      <c r="BA26" s="6" t="s">
        <v>236</v>
      </c>
      <c r="BB26" s="6" t="n">
        <v>0</v>
      </c>
      <c r="BC26" s="6" t="n">
        <v>0</v>
      </c>
      <c r="BD26" s="6" t="n">
        <v>96494098</v>
      </c>
      <c r="BE26" s="6" t="s">
        <v>32</v>
      </c>
      <c r="BF26" s="13"/>
      <c r="BG26" s="13"/>
      <c r="BH26" s="13"/>
      <c r="BI26" s="13"/>
    </row>
    <row r="27" customFormat="false" ht="15.75" hidden="false" customHeight="false" outlineLevel="0" collapsed="false">
      <c r="A27" s="67" t="n">
        <v>96176543</v>
      </c>
      <c r="B27" s="67" t="s">
        <v>253</v>
      </c>
      <c r="C27" s="67" t="s">
        <v>289</v>
      </c>
      <c r="D27" s="68"/>
      <c r="E27" s="67" t="n">
        <v>330</v>
      </c>
      <c r="F27" s="67" t="n">
        <v>110</v>
      </c>
      <c r="G27" s="67" t="n">
        <v>110</v>
      </c>
      <c r="H27" s="67" t="n">
        <v>110</v>
      </c>
      <c r="I27" s="68"/>
      <c r="J27" s="68"/>
      <c r="K27" s="68"/>
      <c r="L27" s="68"/>
      <c r="M27" s="69"/>
      <c r="N27" s="67" t="n">
        <v>0</v>
      </c>
      <c r="O27" s="68"/>
      <c r="P27" s="68" t="n">
        <f aca="false">SUM(F27:M27) - (N27 + O27)</f>
        <v>330</v>
      </c>
      <c r="Q27" s="70" t="n">
        <f aca="false">E27 - P27</f>
        <v>0</v>
      </c>
      <c r="R27" s="67" t="s">
        <v>242</v>
      </c>
      <c r="S27" s="71" t="n">
        <v>44174</v>
      </c>
      <c r="T27" s="67" t="s">
        <v>288</v>
      </c>
      <c r="U27" s="67" t="s">
        <v>248</v>
      </c>
      <c r="V27" s="67" t="s">
        <v>876</v>
      </c>
      <c r="W27" s="67" t="n">
        <v>703128784</v>
      </c>
      <c r="X27" s="67" t="n">
        <v>15500</v>
      </c>
      <c r="Y27" s="67" t="s">
        <v>877</v>
      </c>
      <c r="Z27" s="67" t="s">
        <v>875</v>
      </c>
      <c r="AA27" s="67" t="n">
        <v>330</v>
      </c>
      <c r="AB27" s="68"/>
      <c r="AC27" s="68"/>
      <c r="AD27" s="68"/>
      <c r="AE27" s="68"/>
      <c r="AF27" s="67" t="n">
        <v>1</v>
      </c>
      <c r="AG27" s="67" t="s">
        <v>233</v>
      </c>
      <c r="AH27" s="67" t="s">
        <v>875</v>
      </c>
      <c r="AI27" s="67" t="s">
        <v>235</v>
      </c>
      <c r="AJ27" s="67" t="n">
        <v>110</v>
      </c>
      <c r="AK27" s="67" t="s">
        <v>236</v>
      </c>
      <c r="AL27" s="67" t="n">
        <v>0</v>
      </c>
      <c r="AM27" s="67" t="n">
        <v>0</v>
      </c>
      <c r="AN27" s="67" t="n">
        <v>2</v>
      </c>
      <c r="AO27" s="67" t="s">
        <v>233</v>
      </c>
      <c r="AP27" s="67" t="s">
        <v>285</v>
      </c>
      <c r="AQ27" s="67" t="s">
        <v>235</v>
      </c>
      <c r="AR27" s="67" t="n">
        <v>110</v>
      </c>
      <c r="AS27" s="67" t="s">
        <v>236</v>
      </c>
      <c r="AT27" s="67" t="n">
        <v>0</v>
      </c>
      <c r="AU27" s="67" t="n">
        <v>0</v>
      </c>
      <c r="AV27" s="67" t="n">
        <v>3</v>
      </c>
      <c r="AW27" s="67" t="s">
        <v>233</v>
      </c>
      <c r="AX27" s="67" t="s">
        <v>237</v>
      </c>
      <c r="AY27" s="67" t="s">
        <v>235</v>
      </c>
      <c r="AZ27" s="67" t="n">
        <v>110</v>
      </c>
      <c r="BA27" s="67" t="s">
        <v>236</v>
      </c>
      <c r="BB27" s="67" t="n">
        <v>0</v>
      </c>
      <c r="BC27" s="67" t="n">
        <v>0</v>
      </c>
      <c r="BD27" s="67" t="n">
        <v>96176543</v>
      </c>
      <c r="BE27" s="67" t="s">
        <v>32</v>
      </c>
      <c r="BF27" s="68"/>
      <c r="BG27" s="68"/>
      <c r="BH27" s="68"/>
      <c r="BI27" s="68"/>
    </row>
    <row r="28" customFormat="false" ht="15.75" hidden="false" customHeight="false" outlineLevel="0" collapsed="false">
      <c r="A28" s="6" t="n">
        <v>96147375</v>
      </c>
      <c r="B28" s="6" t="s">
        <v>308</v>
      </c>
      <c r="C28" s="6" t="s">
        <v>334</v>
      </c>
      <c r="D28" s="2"/>
      <c r="E28" s="6" t="n">
        <v>330</v>
      </c>
      <c r="F28" s="6" t="n">
        <v>110</v>
      </c>
      <c r="G28" s="6" t="n">
        <v>110</v>
      </c>
      <c r="H28" s="6" t="n">
        <v>110</v>
      </c>
      <c r="I28" s="2"/>
      <c r="J28" s="2"/>
      <c r="K28" s="2"/>
      <c r="L28" s="2"/>
      <c r="M28" s="7"/>
      <c r="N28" s="6" t="n">
        <v>0</v>
      </c>
      <c r="O28" s="2"/>
      <c r="P28" s="2" t="n">
        <f aca="false">SUM(F28:M28) - (N28 + O28)</f>
        <v>330</v>
      </c>
      <c r="Q28" s="13" t="n">
        <f aca="false">E28 - P28</f>
        <v>0</v>
      </c>
      <c r="R28" s="2"/>
      <c r="S28" s="59" t="n">
        <v>44122</v>
      </c>
      <c r="T28" s="6" t="s">
        <v>229</v>
      </c>
      <c r="U28" s="6" t="s">
        <v>306</v>
      </c>
      <c r="V28" s="6" t="s">
        <v>904</v>
      </c>
      <c r="W28" s="6" t="n">
        <v>762367276</v>
      </c>
      <c r="X28" s="6" t="n">
        <v>35370</v>
      </c>
      <c r="Y28" s="6" t="s">
        <v>905</v>
      </c>
      <c r="Z28" s="6" t="s">
        <v>903</v>
      </c>
      <c r="AA28" s="6" t="n">
        <v>330</v>
      </c>
      <c r="AB28" s="2"/>
      <c r="AC28" s="2"/>
      <c r="AD28" s="2"/>
      <c r="AE28" s="2"/>
      <c r="AF28" s="6" t="n">
        <v>1</v>
      </c>
      <c r="AG28" s="6" t="s">
        <v>233</v>
      </c>
      <c r="AH28" s="6" t="s">
        <v>903</v>
      </c>
      <c r="AI28" s="6" t="s">
        <v>235</v>
      </c>
      <c r="AJ28" s="6" t="n">
        <v>110</v>
      </c>
      <c r="AK28" s="6" t="s">
        <v>236</v>
      </c>
      <c r="AL28" s="6" t="n">
        <v>0</v>
      </c>
      <c r="AM28" s="6" t="n">
        <v>0</v>
      </c>
      <c r="AN28" s="6" t="n">
        <v>2</v>
      </c>
      <c r="AO28" s="6" t="s">
        <v>233</v>
      </c>
      <c r="AP28" s="6" t="s">
        <v>285</v>
      </c>
      <c r="AQ28" s="6" t="s">
        <v>235</v>
      </c>
      <c r="AR28" s="6" t="n">
        <v>110</v>
      </c>
      <c r="AS28" s="6" t="s">
        <v>236</v>
      </c>
      <c r="AT28" s="6" t="n">
        <v>0</v>
      </c>
      <c r="AU28" s="6" t="n">
        <v>0</v>
      </c>
      <c r="AV28" s="6" t="n">
        <v>3</v>
      </c>
      <c r="AW28" s="6" t="s">
        <v>233</v>
      </c>
      <c r="AX28" s="6" t="s">
        <v>237</v>
      </c>
      <c r="AY28" s="6" t="s">
        <v>235</v>
      </c>
      <c r="AZ28" s="6" t="n">
        <v>110</v>
      </c>
      <c r="BA28" s="6" t="s">
        <v>236</v>
      </c>
      <c r="BB28" s="6" t="n">
        <v>0</v>
      </c>
      <c r="BC28" s="6" t="n">
        <v>0</v>
      </c>
      <c r="BD28" s="6" t="n">
        <v>96147375</v>
      </c>
      <c r="BE28" s="6" t="s">
        <v>32</v>
      </c>
      <c r="BF28" s="2"/>
      <c r="BG28" s="2"/>
      <c r="BH28" s="2"/>
      <c r="BI28" s="2"/>
    </row>
    <row r="29" customFormat="false" ht="15.75" hidden="false" customHeight="false" outlineLevel="0" collapsed="false">
      <c r="A29" s="67" t="n">
        <v>96142894</v>
      </c>
      <c r="B29" s="67" t="s">
        <v>229</v>
      </c>
      <c r="C29" s="67" t="s">
        <v>264</v>
      </c>
      <c r="D29" s="68"/>
      <c r="E29" s="67" t="n">
        <v>330</v>
      </c>
      <c r="F29" s="67" t="n">
        <v>110</v>
      </c>
      <c r="G29" s="67" t="n">
        <v>110</v>
      </c>
      <c r="H29" s="67" t="n">
        <v>110</v>
      </c>
      <c r="I29" s="68"/>
      <c r="J29" s="68"/>
      <c r="K29" s="68"/>
      <c r="L29" s="68"/>
      <c r="M29" s="69"/>
      <c r="N29" s="67" t="n">
        <v>0</v>
      </c>
      <c r="O29" s="68"/>
      <c r="P29" s="68" t="n">
        <f aca="false">SUM(F29:M29) - (N29 + O29)</f>
        <v>330</v>
      </c>
      <c r="Q29" s="70" t="n">
        <f aca="false">E29 - P29</f>
        <v>0</v>
      </c>
      <c r="R29" s="67" t="s">
        <v>242</v>
      </c>
      <c r="S29" s="71" t="n">
        <v>43885</v>
      </c>
      <c r="T29" s="67" t="s">
        <v>257</v>
      </c>
      <c r="U29" s="67" t="s">
        <v>230</v>
      </c>
      <c r="V29" s="67" t="s">
        <v>918</v>
      </c>
      <c r="W29" s="67" t="n">
        <v>729873526</v>
      </c>
      <c r="X29" s="67" t="n">
        <v>21390</v>
      </c>
      <c r="Y29" s="67" t="s">
        <v>919</v>
      </c>
      <c r="Z29" s="67" t="s">
        <v>917</v>
      </c>
      <c r="AA29" s="67" t="n">
        <v>330</v>
      </c>
      <c r="AB29" s="68"/>
      <c r="AC29" s="68"/>
      <c r="AD29" s="68"/>
      <c r="AE29" s="68"/>
      <c r="AF29" s="67" t="n">
        <v>1</v>
      </c>
      <c r="AG29" s="67" t="s">
        <v>233</v>
      </c>
      <c r="AH29" s="67" t="s">
        <v>917</v>
      </c>
      <c r="AI29" s="67" t="s">
        <v>235</v>
      </c>
      <c r="AJ29" s="67" t="n">
        <v>110</v>
      </c>
      <c r="AK29" s="67" t="s">
        <v>236</v>
      </c>
      <c r="AL29" s="67" t="n">
        <v>0</v>
      </c>
      <c r="AM29" s="67" t="n">
        <v>0</v>
      </c>
      <c r="AN29" s="67" t="n">
        <v>2</v>
      </c>
      <c r="AO29" s="67" t="s">
        <v>233</v>
      </c>
      <c r="AP29" s="67" t="s">
        <v>285</v>
      </c>
      <c r="AQ29" s="67" t="s">
        <v>418</v>
      </c>
      <c r="AR29" s="67" t="n">
        <v>110</v>
      </c>
      <c r="AS29" s="67" t="s">
        <v>419</v>
      </c>
      <c r="AT29" s="67" t="n">
        <v>0</v>
      </c>
      <c r="AU29" s="67" t="n">
        <v>0</v>
      </c>
      <c r="AV29" s="67" t="n">
        <v>3</v>
      </c>
      <c r="AW29" s="67" t="s">
        <v>233</v>
      </c>
      <c r="AX29" s="67" t="s">
        <v>237</v>
      </c>
      <c r="AY29" s="68"/>
      <c r="AZ29" s="67" t="n">
        <v>110</v>
      </c>
      <c r="BA29" s="67" t="s">
        <v>364</v>
      </c>
      <c r="BB29" s="67" t="n">
        <v>0</v>
      </c>
      <c r="BC29" s="67" t="n">
        <v>0</v>
      </c>
      <c r="BD29" s="67" t="n">
        <v>96142894</v>
      </c>
      <c r="BE29" s="67" t="s">
        <v>32</v>
      </c>
      <c r="BF29" s="68"/>
      <c r="BG29" s="68"/>
      <c r="BH29" s="68"/>
      <c r="BI29" s="68"/>
    </row>
    <row r="30" customFormat="false" ht="15.75" hidden="false" customHeight="false" outlineLevel="0" collapsed="false">
      <c r="A30" s="6" t="n">
        <v>96142199</v>
      </c>
      <c r="B30" s="6" t="s">
        <v>247</v>
      </c>
      <c r="C30" s="6" t="s">
        <v>270</v>
      </c>
      <c r="D30" s="2"/>
      <c r="E30" s="6" t="n">
        <v>330</v>
      </c>
      <c r="F30" s="6" t="n">
        <v>110</v>
      </c>
      <c r="G30" s="6" t="n">
        <v>110</v>
      </c>
      <c r="H30" s="6" t="n">
        <v>110</v>
      </c>
      <c r="I30" s="2"/>
      <c r="J30" s="2"/>
      <c r="K30" s="2"/>
      <c r="L30" s="2"/>
      <c r="M30" s="7"/>
      <c r="N30" s="6" t="n">
        <v>0</v>
      </c>
      <c r="O30" s="2"/>
      <c r="P30" s="2" t="n">
        <f aca="false">SUM(F30:M30) - (N30 + O30)</f>
        <v>330</v>
      </c>
      <c r="Q30" s="13" t="n">
        <f aca="false">E30 - P30</f>
        <v>0</v>
      </c>
      <c r="R30" s="6" t="s">
        <v>242</v>
      </c>
      <c r="S30" s="59" t="n">
        <v>43734</v>
      </c>
      <c r="T30" s="6" t="s">
        <v>300</v>
      </c>
      <c r="U30" s="6" t="s">
        <v>241</v>
      </c>
      <c r="V30" s="6" t="s">
        <v>813</v>
      </c>
      <c r="W30" s="6" t="n">
        <v>623458742</v>
      </c>
      <c r="X30" s="6" t="n">
        <v>46000</v>
      </c>
      <c r="Y30" s="6" t="s">
        <v>925</v>
      </c>
      <c r="Z30" s="6" t="s">
        <v>924</v>
      </c>
      <c r="AA30" s="6" t="n">
        <v>330</v>
      </c>
      <c r="AB30" s="2"/>
      <c r="AC30" s="2"/>
      <c r="AD30" s="2"/>
      <c r="AE30" s="2"/>
      <c r="AF30" s="6" t="n">
        <v>1</v>
      </c>
      <c r="AG30" s="6" t="s">
        <v>233</v>
      </c>
      <c r="AH30" s="6" t="s">
        <v>924</v>
      </c>
      <c r="AI30" s="6" t="s">
        <v>235</v>
      </c>
      <c r="AJ30" s="6" t="n">
        <v>110</v>
      </c>
      <c r="AK30" s="6" t="s">
        <v>236</v>
      </c>
      <c r="AL30" s="6" t="n">
        <v>0</v>
      </c>
      <c r="AM30" s="6" t="n">
        <v>0</v>
      </c>
      <c r="AN30" s="6" t="n">
        <v>2</v>
      </c>
      <c r="AO30" s="6" t="s">
        <v>233</v>
      </c>
      <c r="AP30" s="6" t="s">
        <v>285</v>
      </c>
      <c r="AQ30" s="6" t="s">
        <v>235</v>
      </c>
      <c r="AR30" s="6" t="n">
        <v>110</v>
      </c>
      <c r="AS30" s="6" t="s">
        <v>236</v>
      </c>
      <c r="AT30" s="6" t="n">
        <v>0</v>
      </c>
      <c r="AU30" s="6" t="n">
        <v>0</v>
      </c>
      <c r="AV30" s="6" t="n">
        <v>3</v>
      </c>
      <c r="AW30" s="6" t="s">
        <v>233</v>
      </c>
      <c r="AX30" s="6" t="s">
        <v>237</v>
      </c>
      <c r="AY30" s="6" t="s">
        <v>235</v>
      </c>
      <c r="AZ30" s="6" t="n">
        <v>110</v>
      </c>
      <c r="BA30" s="6" t="s">
        <v>236</v>
      </c>
      <c r="BB30" s="6" t="n">
        <v>0</v>
      </c>
      <c r="BC30" s="6" t="n">
        <v>0</v>
      </c>
      <c r="BD30" s="6" t="n">
        <v>96142199</v>
      </c>
      <c r="BE30" s="6" t="s">
        <v>32</v>
      </c>
      <c r="BF30" s="2"/>
      <c r="BG30" s="2"/>
      <c r="BH30" s="2"/>
      <c r="BI30" s="2"/>
    </row>
    <row r="31" customFormat="false" ht="15.75" hidden="false" customHeight="false" outlineLevel="0" collapsed="false">
      <c r="A31" s="67" t="n">
        <v>96141809</v>
      </c>
      <c r="B31" s="67" t="s">
        <v>263</v>
      </c>
      <c r="C31" s="67" t="s">
        <v>289</v>
      </c>
      <c r="D31" s="68"/>
      <c r="E31" s="67" t="n">
        <v>330</v>
      </c>
      <c r="F31" s="67" t="n">
        <v>110</v>
      </c>
      <c r="G31" s="67" t="n">
        <v>110</v>
      </c>
      <c r="H31" s="67" t="n">
        <v>110</v>
      </c>
      <c r="I31" s="68"/>
      <c r="J31" s="68"/>
      <c r="K31" s="68"/>
      <c r="L31" s="68"/>
      <c r="M31" s="69"/>
      <c r="N31" s="67" t="n">
        <v>0</v>
      </c>
      <c r="O31" s="68"/>
      <c r="P31" s="68" t="n">
        <f aca="false">SUM(F31:M31) - (N31 + O31)</f>
        <v>330</v>
      </c>
      <c r="Q31" s="70" t="n">
        <f aca="false">E31 - P31</f>
        <v>0</v>
      </c>
      <c r="R31" s="67" t="s">
        <v>553</v>
      </c>
      <c r="S31" s="71" t="n">
        <v>43658</v>
      </c>
      <c r="T31" s="67" t="s">
        <v>275</v>
      </c>
      <c r="U31" s="67" t="s">
        <v>264</v>
      </c>
      <c r="V31" s="67" t="s">
        <v>629</v>
      </c>
      <c r="W31" s="67" t="n">
        <v>700447686</v>
      </c>
      <c r="X31" s="67" t="n">
        <v>54200</v>
      </c>
      <c r="Y31" s="67" t="s">
        <v>933</v>
      </c>
      <c r="Z31" s="67" t="s">
        <v>932</v>
      </c>
      <c r="AA31" s="67" t="n">
        <v>330</v>
      </c>
      <c r="AB31" s="68"/>
      <c r="AC31" s="68"/>
      <c r="AD31" s="68"/>
      <c r="AE31" s="68"/>
      <c r="AF31" s="67" t="n">
        <v>1</v>
      </c>
      <c r="AG31" s="67" t="s">
        <v>233</v>
      </c>
      <c r="AH31" s="67" t="s">
        <v>932</v>
      </c>
      <c r="AI31" s="67" t="s">
        <v>235</v>
      </c>
      <c r="AJ31" s="67" t="n">
        <v>110</v>
      </c>
      <c r="AK31" s="67" t="s">
        <v>236</v>
      </c>
      <c r="AL31" s="67" t="n">
        <v>0</v>
      </c>
      <c r="AM31" s="67" t="n">
        <v>0</v>
      </c>
      <c r="AN31" s="67" t="n">
        <v>2</v>
      </c>
      <c r="AO31" s="67" t="s">
        <v>233</v>
      </c>
      <c r="AP31" s="67" t="s">
        <v>285</v>
      </c>
      <c r="AQ31" s="67" t="s">
        <v>235</v>
      </c>
      <c r="AR31" s="67" t="n">
        <v>110</v>
      </c>
      <c r="AS31" s="67" t="s">
        <v>236</v>
      </c>
      <c r="AT31" s="67" t="n">
        <v>0</v>
      </c>
      <c r="AU31" s="67" t="n">
        <v>0</v>
      </c>
      <c r="AV31" s="67" t="n">
        <v>3</v>
      </c>
      <c r="AW31" s="67" t="s">
        <v>233</v>
      </c>
      <c r="AX31" s="67" t="s">
        <v>237</v>
      </c>
      <c r="AY31" s="67" t="s">
        <v>235</v>
      </c>
      <c r="AZ31" s="67" t="n">
        <v>110</v>
      </c>
      <c r="BA31" s="67" t="s">
        <v>236</v>
      </c>
      <c r="BB31" s="67" t="n">
        <v>0</v>
      </c>
      <c r="BC31" s="67" t="n">
        <v>0</v>
      </c>
      <c r="BD31" s="67" t="n">
        <v>96141809</v>
      </c>
      <c r="BE31" s="67" t="s">
        <v>32</v>
      </c>
      <c r="BF31" s="68"/>
      <c r="BG31" s="68"/>
      <c r="BH31" s="68"/>
      <c r="BI31" s="68"/>
    </row>
    <row r="32" customFormat="false" ht="15.75" hidden="false" customHeight="false" outlineLevel="0" collapsed="false">
      <c r="A32" s="6" t="n">
        <v>94083805</v>
      </c>
      <c r="B32" s="6" t="s">
        <v>240</v>
      </c>
      <c r="C32" s="6" t="s">
        <v>258</v>
      </c>
      <c r="D32" s="2"/>
      <c r="E32" s="6" t="n">
        <v>330</v>
      </c>
      <c r="F32" s="6" t="n">
        <v>110</v>
      </c>
      <c r="G32" s="6" t="n">
        <v>110</v>
      </c>
      <c r="H32" s="6" t="n">
        <v>110</v>
      </c>
      <c r="I32" s="2"/>
      <c r="J32" s="2"/>
      <c r="K32" s="2"/>
      <c r="L32" s="2"/>
      <c r="M32" s="7"/>
      <c r="N32" s="6" t="n">
        <v>0</v>
      </c>
      <c r="O32" s="2"/>
      <c r="P32" s="2" t="n">
        <f aca="false">SUM(F32:M32) - (N32 + O32)</f>
        <v>330</v>
      </c>
      <c r="Q32" s="13" t="n">
        <f aca="false">E32 - P32</f>
        <v>0</v>
      </c>
      <c r="R32" s="6" t="s">
        <v>548</v>
      </c>
      <c r="S32" s="59" t="n">
        <v>43810</v>
      </c>
      <c r="T32" s="6" t="s">
        <v>253</v>
      </c>
      <c r="U32" s="6" t="s">
        <v>301</v>
      </c>
      <c r="V32" s="6" t="s">
        <v>657</v>
      </c>
      <c r="W32" s="6" t="n">
        <v>777635524</v>
      </c>
      <c r="X32" s="6" t="n">
        <v>50270</v>
      </c>
      <c r="Y32" s="6" t="s">
        <v>1224</v>
      </c>
      <c r="Z32" s="6" t="s">
        <v>1223</v>
      </c>
      <c r="AA32" s="6" t="n">
        <v>330</v>
      </c>
      <c r="AB32" s="2"/>
      <c r="AC32" s="2"/>
      <c r="AD32" s="2"/>
      <c r="AE32" s="2"/>
      <c r="AF32" s="6" t="n">
        <v>1</v>
      </c>
      <c r="AG32" s="6" t="s">
        <v>233</v>
      </c>
      <c r="AH32" s="6" t="s">
        <v>1223</v>
      </c>
      <c r="AI32" s="6" t="s">
        <v>235</v>
      </c>
      <c r="AJ32" s="6" t="n">
        <v>110</v>
      </c>
      <c r="AK32" s="6" t="s">
        <v>236</v>
      </c>
      <c r="AL32" s="6" t="n">
        <v>0</v>
      </c>
      <c r="AM32" s="6" t="n">
        <v>0</v>
      </c>
      <c r="AN32" s="6" t="n">
        <v>2</v>
      </c>
      <c r="AO32" s="6" t="s">
        <v>233</v>
      </c>
      <c r="AP32" s="6" t="s">
        <v>285</v>
      </c>
      <c r="AQ32" s="6" t="s">
        <v>235</v>
      </c>
      <c r="AR32" s="6" t="n">
        <v>110</v>
      </c>
      <c r="AS32" s="6" t="s">
        <v>236</v>
      </c>
      <c r="AT32" s="6" t="n">
        <v>0</v>
      </c>
      <c r="AU32" s="6" t="n">
        <v>0</v>
      </c>
      <c r="AV32" s="6" t="n">
        <v>3</v>
      </c>
      <c r="AW32" s="6" t="s">
        <v>233</v>
      </c>
      <c r="AX32" s="6" t="s">
        <v>237</v>
      </c>
      <c r="AY32" s="6" t="s">
        <v>235</v>
      </c>
      <c r="AZ32" s="6" t="n">
        <v>110</v>
      </c>
      <c r="BA32" s="6" t="s">
        <v>236</v>
      </c>
      <c r="BB32" s="6" t="n">
        <v>0</v>
      </c>
      <c r="BC32" s="6" t="n">
        <v>0</v>
      </c>
      <c r="BD32" s="6" t="n">
        <v>94083805</v>
      </c>
      <c r="BE32" s="6" t="s">
        <v>32</v>
      </c>
      <c r="BF32" s="2"/>
      <c r="BG32" s="2"/>
      <c r="BH32" s="2"/>
      <c r="BI32" s="2"/>
    </row>
    <row r="33" customFormat="false" ht="15.75" hidden="false" customHeight="false" outlineLevel="0" collapsed="false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9"/>
      <c r="N33" s="68"/>
      <c r="O33" s="68"/>
      <c r="P33" s="68" t="n">
        <f aca="false">SUM(F33:M33) - (N33 + O33)</f>
        <v>0</v>
      </c>
      <c r="Q33" s="70" t="n">
        <f aca="false">E33 - P33</f>
        <v>0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</row>
    <row r="34" customFormat="false" ht="15.75" hidden="false" customHeight="false" outlineLevel="0" collapsed="false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7"/>
      <c r="N34" s="2"/>
      <c r="O34" s="2"/>
      <c r="P34" s="2" t="n">
        <f aca="false">SUM(F34:M34) - (N34 + O34)</f>
        <v>0</v>
      </c>
      <c r="Q34" s="13" t="n">
        <f aca="false">E34 - P34</f>
        <v>0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customFormat="false" ht="15.75" hidden="false" customHeight="false" outlineLevel="0" collapsed="false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9"/>
      <c r="N35" s="68"/>
      <c r="O35" s="68"/>
      <c r="P35" s="68" t="n">
        <f aca="false">SUM(F35:M35) - (N35 + O35)</f>
        <v>0</v>
      </c>
      <c r="Q35" s="70" t="n">
        <f aca="false">E35 - P35</f>
        <v>0</v>
      </c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</row>
    <row r="36" customFormat="false" ht="15.75" hidden="false" customHeight="false" outlineLevel="0" collapsed="false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7"/>
      <c r="N36" s="2"/>
      <c r="O36" s="2"/>
      <c r="P36" s="2" t="n">
        <f aca="false">SUM(F36:M36) - (N36 + O36)</f>
        <v>0</v>
      </c>
      <c r="Q36" s="13" t="n">
        <f aca="false">E36 - P36</f>
        <v>0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customFormat="false" ht="15.75" hidden="false" customHeight="false" outlineLevel="0" collapsed="false">
      <c r="A37" s="72"/>
      <c r="B37" s="73" t="s">
        <v>68</v>
      </c>
      <c r="C37" s="72" t="n">
        <f aca="false">COUNTA(A25:A36)</f>
        <v>8</v>
      </c>
      <c r="D37" s="72"/>
      <c r="E37" s="72" t="n">
        <f aca="false">SUM(E25:E36)</f>
        <v>2640</v>
      </c>
      <c r="F37" s="72" t="n">
        <f aca="false">SUM(F25:F36)</f>
        <v>880</v>
      </c>
      <c r="G37" s="72" t="n">
        <f aca="false">SUM(G25:G36)</f>
        <v>880</v>
      </c>
      <c r="H37" s="72" t="n">
        <f aca="false">SUM(H25:H36)</f>
        <v>880</v>
      </c>
      <c r="I37" s="72" t="n">
        <f aca="false">SUM(I25:I36)</f>
        <v>0</v>
      </c>
      <c r="J37" s="72" t="n">
        <f aca="false">SUM(J25:J36)</f>
        <v>0</v>
      </c>
      <c r="K37" s="72" t="n">
        <f aca="false">SUM(K25:K36)</f>
        <v>0</v>
      </c>
      <c r="L37" s="72" t="n">
        <f aca="false">SUM(L25:L36)</f>
        <v>0</v>
      </c>
      <c r="M37" s="74" t="n">
        <f aca="false">SUM(M25:M36)</f>
        <v>0</v>
      </c>
      <c r="N37" s="72" t="n">
        <f aca="false">SUM(N25:N36)</f>
        <v>0</v>
      </c>
      <c r="O37" s="72" t="n">
        <f aca="false">SUM(O25:O36)</f>
        <v>0</v>
      </c>
      <c r="P37" s="72" t="n">
        <f aca="false">SUM(P25:P36)</f>
        <v>2640</v>
      </c>
      <c r="Q37" s="75" t="n">
        <f aca="false">SUM(Q25:Q36)</f>
        <v>0</v>
      </c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3" t="s">
        <v>1556</v>
      </c>
      <c r="BG37" s="72" t="n">
        <f aca="false">COUNTIF(R25:R36, "*F*")</f>
        <v>6</v>
      </c>
      <c r="BH37" s="73" t="s">
        <v>1557</v>
      </c>
      <c r="BI37" s="72" t="n">
        <f aca="false">SUMPRODUCT( ((NOT(ISERROR(SEARCH("h", LOWER(R25:R36)))) + (NOT(ISERROR(SEARCH("g", LOWER(R25:R36)))))) &gt; 0 ) * 1 )</f>
        <v>1</v>
      </c>
    </row>
    <row r="38" customFormat="false" ht="15.75" hidden="false" customHeight="false" outlineLevel="0" collapsed="false">
      <c r="M38" s="49"/>
      <c r="Q38" s="50"/>
      <c r="BF38" s="50"/>
      <c r="BG38" s="50"/>
      <c r="BH38" s="50"/>
      <c r="BI38" s="50"/>
    </row>
    <row r="39" customFormat="false" ht="15.75" hidden="false" customHeight="false" outlineLevel="0" collapsed="false">
      <c r="M39" s="49"/>
      <c r="Q39" s="50"/>
    </row>
    <row r="40" customFormat="false" ht="15.75" hidden="false" customHeight="false" outlineLevel="0" collapsed="false">
      <c r="A40" s="149"/>
      <c r="B40" s="149" t="s">
        <v>33</v>
      </c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50"/>
      <c r="N40" s="149"/>
      <c r="O40" s="149"/>
      <c r="P40" s="149"/>
      <c r="Q40" s="151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</row>
    <row r="41" customFormat="false" ht="15.75" hidden="false" customHeight="false" outlineLevel="0" collapsed="false">
      <c r="A41" s="152" t="n">
        <v>113280508</v>
      </c>
      <c r="B41" s="152" t="s">
        <v>263</v>
      </c>
      <c r="C41" s="152" t="s">
        <v>264</v>
      </c>
      <c r="D41" s="153"/>
      <c r="E41" s="152" t="n">
        <v>230</v>
      </c>
      <c r="F41" s="152" t="n">
        <v>115</v>
      </c>
      <c r="G41" s="152" t="n">
        <v>115</v>
      </c>
      <c r="H41" s="153"/>
      <c r="I41" s="153"/>
      <c r="J41" s="153"/>
      <c r="K41" s="153"/>
      <c r="L41" s="153"/>
      <c r="M41" s="154"/>
      <c r="N41" s="152" t="n">
        <v>0</v>
      </c>
      <c r="O41" s="153"/>
      <c r="P41" s="153" t="n">
        <f aca="false">SUM(F41:M41) - (N41 + O41)</f>
        <v>230</v>
      </c>
      <c r="Q41" s="155" t="n">
        <f aca="false">E41 - P41</f>
        <v>0</v>
      </c>
      <c r="R41" s="152" t="s">
        <v>242</v>
      </c>
      <c r="S41" s="156" t="n">
        <v>43494</v>
      </c>
      <c r="T41" s="152" t="s">
        <v>253</v>
      </c>
      <c r="U41" s="152" t="s">
        <v>258</v>
      </c>
      <c r="V41" s="152" t="s">
        <v>262</v>
      </c>
      <c r="W41" s="152" t="n">
        <v>644586152</v>
      </c>
      <c r="X41" s="152" t="n">
        <v>16480</v>
      </c>
      <c r="Y41" s="152" t="s">
        <v>265</v>
      </c>
      <c r="Z41" s="152" t="s">
        <v>261</v>
      </c>
      <c r="AA41" s="152" t="n">
        <v>230</v>
      </c>
      <c r="AB41" s="153"/>
      <c r="AC41" s="153"/>
      <c r="AD41" s="153"/>
      <c r="AE41" s="153"/>
      <c r="AF41" s="152" t="n">
        <v>1</v>
      </c>
      <c r="AG41" s="152" t="s">
        <v>233</v>
      </c>
      <c r="AH41" s="152" t="s">
        <v>266</v>
      </c>
      <c r="AI41" s="152" t="s">
        <v>235</v>
      </c>
      <c r="AJ41" s="152" t="n">
        <v>115</v>
      </c>
      <c r="AK41" s="152" t="s">
        <v>236</v>
      </c>
      <c r="AL41" s="152" t="n">
        <v>0</v>
      </c>
      <c r="AM41" s="152" t="n">
        <v>0</v>
      </c>
      <c r="AN41" s="152" t="n">
        <v>2</v>
      </c>
      <c r="AO41" s="152" t="s">
        <v>233</v>
      </c>
      <c r="AP41" s="152" t="s">
        <v>237</v>
      </c>
      <c r="AQ41" s="152" t="s">
        <v>235</v>
      </c>
      <c r="AR41" s="152" t="n">
        <v>115</v>
      </c>
      <c r="AS41" s="152" t="s">
        <v>236</v>
      </c>
      <c r="AT41" s="152" t="n">
        <v>0</v>
      </c>
      <c r="AU41" s="152" t="n">
        <v>0</v>
      </c>
      <c r="AV41" s="153"/>
      <c r="AW41" s="153"/>
      <c r="AX41" s="153"/>
      <c r="AY41" s="153"/>
      <c r="AZ41" s="153"/>
      <c r="BA41" s="153"/>
      <c r="BB41" s="153"/>
      <c r="BC41" s="153"/>
      <c r="BD41" s="152" t="n">
        <v>113280508</v>
      </c>
      <c r="BE41" s="152" t="s">
        <v>33</v>
      </c>
      <c r="BF41" s="153"/>
      <c r="BG41" s="153"/>
      <c r="BH41" s="153"/>
      <c r="BI41" s="153"/>
    </row>
    <row r="42" customFormat="false" ht="15.75" hidden="false" customHeight="false" outlineLevel="0" collapsed="false">
      <c r="A42" s="6" t="n">
        <v>101957901</v>
      </c>
      <c r="B42" s="6" t="s">
        <v>308</v>
      </c>
      <c r="C42" s="6" t="s">
        <v>301</v>
      </c>
      <c r="D42" s="2"/>
      <c r="E42" s="6" t="n">
        <v>345</v>
      </c>
      <c r="F42" s="6" t="n">
        <v>115</v>
      </c>
      <c r="G42" s="6" t="n">
        <v>115</v>
      </c>
      <c r="H42" s="6" t="n">
        <v>115</v>
      </c>
      <c r="I42" s="2"/>
      <c r="J42" s="2"/>
      <c r="K42" s="2"/>
      <c r="L42" s="2"/>
      <c r="M42" s="7"/>
      <c r="N42" s="6" t="n">
        <v>0</v>
      </c>
      <c r="O42" s="2"/>
      <c r="P42" s="2" t="n">
        <f aca="false">SUM(F42:M42) - (N42 + O42)</f>
        <v>345</v>
      </c>
      <c r="Q42" s="13" t="n">
        <f aca="false">E42 - P42</f>
        <v>0</v>
      </c>
      <c r="R42" s="6" t="s">
        <v>231</v>
      </c>
      <c r="S42" s="59" t="n">
        <v>43051</v>
      </c>
      <c r="T42" s="6" t="s">
        <v>281</v>
      </c>
      <c r="U42" s="6" t="s">
        <v>289</v>
      </c>
      <c r="V42" s="6" t="s">
        <v>293</v>
      </c>
      <c r="W42" s="6" t="n">
        <v>731834641</v>
      </c>
      <c r="X42" s="6" t="n">
        <v>57720</v>
      </c>
      <c r="Y42" s="6" t="s">
        <v>385</v>
      </c>
      <c r="Z42" s="6" t="s">
        <v>384</v>
      </c>
      <c r="AA42" s="6" t="n">
        <v>345</v>
      </c>
      <c r="AB42" s="2"/>
      <c r="AC42" s="2"/>
      <c r="AD42" s="2"/>
      <c r="AE42" s="2"/>
      <c r="AF42" s="6" t="n">
        <v>1</v>
      </c>
      <c r="AG42" s="6" t="s">
        <v>233</v>
      </c>
      <c r="AH42" s="6" t="s">
        <v>386</v>
      </c>
      <c r="AI42" s="6" t="s">
        <v>235</v>
      </c>
      <c r="AJ42" s="6" t="n">
        <v>115</v>
      </c>
      <c r="AK42" s="6" t="s">
        <v>236</v>
      </c>
      <c r="AL42" s="6" t="n">
        <v>0</v>
      </c>
      <c r="AM42" s="6" t="n">
        <v>0</v>
      </c>
      <c r="AN42" s="6" t="n">
        <v>2</v>
      </c>
      <c r="AO42" s="6" t="s">
        <v>233</v>
      </c>
      <c r="AP42" s="6" t="s">
        <v>285</v>
      </c>
      <c r="AQ42" s="6" t="s">
        <v>235</v>
      </c>
      <c r="AR42" s="6" t="n">
        <v>115</v>
      </c>
      <c r="AS42" s="6" t="s">
        <v>236</v>
      </c>
      <c r="AT42" s="6" t="n">
        <v>0</v>
      </c>
      <c r="AU42" s="6" t="n">
        <v>0</v>
      </c>
      <c r="AV42" s="6" t="n">
        <v>3</v>
      </c>
      <c r="AW42" s="6" t="s">
        <v>233</v>
      </c>
      <c r="AX42" s="6" t="s">
        <v>237</v>
      </c>
      <c r="AY42" s="6" t="s">
        <v>235</v>
      </c>
      <c r="AZ42" s="6" t="n">
        <v>115</v>
      </c>
      <c r="BA42" s="6" t="s">
        <v>236</v>
      </c>
      <c r="BB42" s="6" t="n">
        <v>0</v>
      </c>
      <c r="BC42" s="6" t="n">
        <v>0</v>
      </c>
      <c r="BD42" s="6" t="n">
        <v>101957901</v>
      </c>
      <c r="BE42" s="6" t="s">
        <v>33</v>
      </c>
      <c r="BF42" s="2"/>
      <c r="BG42" s="2"/>
      <c r="BH42" s="2"/>
      <c r="BI42" s="2"/>
    </row>
    <row r="43" customFormat="false" ht="15.75" hidden="false" customHeight="false" outlineLevel="0" collapsed="false">
      <c r="A43" s="152" t="n">
        <v>101672232</v>
      </c>
      <c r="B43" s="152" t="s">
        <v>247</v>
      </c>
      <c r="C43" s="152" t="s">
        <v>325</v>
      </c>
      <c r="D43" s="153"/>
      <c r="E43" s="152" t="n">
        <v>345</v>
      </c>
      <c r="F43" s="152" t="n">
        <v>115</v>
      </c>
      <c r="G43" s="152" t="n">
        <v>115</v>
      </c>
      <c r="H43" s="152" t="n">
        <v>115</v>
      </c>
      <c r="I43" s="153"/>
      <c r="J43" s="153"/>
      <c r="K43" s="153"/>
      <c r="L43" s="153"/>
      <c r="M43" s="154"/>
      <c r="N43" s="152" t="n">
        <v>0</v>
      </c>
      <c r="O43" s="153"/>
      <c r="P43" s="153" t="n">
        <f aca="false">SUM(F43:M43) - (N43 + O43)</f>
        <v>345</v>
      </c>
      <c r="Q43" s="155" t="n">
        <f aca="false">E43 - P43</f>
        <v>0</v>
      </c>
      <c r="R43" s="152" t="s">
        <v>242</v>
      </c>
      <c r="S43" s="156" t="n">
        <v>43277</v>
      </c>
      <c r="T43" s="152" t="s">
        <v>305</v>
      </c>
      <c r="U43" s="152" t="s">
        <v>313</v>
      </c>
      <c r="V43" s="152" t="s">
        <v>324</v>
      </c>
      <c r="W43" s="152" t="n">
        <v>701901045</v>
      </c>
      <c r="X43" s="152" t="n">
        <v>71700</v>
      </c>
      <c r="Y43" s="152" t="s">
        <v>400</v>
      </c>
      <c r="Z43" s="152" t="s">
        <v>399</v>
      </c>
      <c r="AA43" s="152" t="n">
        <v>345</v>
      </c>
      <c r="AB43" s="153"/>
      <c r="AC43" s="153"/>
      <c r="AD43" s="153"/>
      <c r="AE43" s="153"/>
      <c r="AF43" s="152" t="n">
        <v>1</v>
      </c>
      <c r="AG43" s="152" t="s">
        <v>233</v>
      </c>
      <c r="AH43" s="152" t="s">
        <v>401</v>
      </c>
      <c r="AI43" s="152" t="s">
        <v>235</v>
      </c>
      <c r="AJ43" s="152" t="n">
        <v>115</v>
      </c>
      <c r="AK43" s="152" t="s">
        <v>236</v>
      </c>
      <c r="AL43" s="152" t="n">
        <v>0</v>
      </c>
      <c r="AM43" s="152" t="n">
        <v>0</v>
      </c>
      <c r="AN43" s="152" t="n">
        <v>2</v>
      </c>
      <c r="AO43" s="152" t="s">
        <v>233</v>
      </c>
      <c r="AP43" s="152" t="s">
        <v>285</v>
      </c>
      <c r="AQ43" s="152" t="s">
        <v>235</v>
      </c>
      <c r="AR43" s="152" t="n">
        <v>115</v>
      </c>
      <c r="AS43" s="152" t="s">
        <v>236</v>
      </c>
      <c r="AT43" s="152" t="n">
        <v>0</v>
      </c>
      <c r="AU43" s="152" t="n">
        <v>0</v>
      </c>
      <c r="AV43" s="152" t="n">
        <v>3</v>
      </c>
      <c r="AW43" s="152" t="s">
        <v>233</v>
      </c>
      <c r="AX43" s="152" t="s">
        <v>237</v>
      </c>
      <c r="AY43" s="152" t="s">
        <v>235</v>
      </c>
      <c r="AZ43" s="152" t="n">
        <v>115</v>
      </c>
      <c r="BA43" s="152" t="s">
        <v>236</v>
      </c>
      <c r="BB43" s="152" t="n">
        <v>0</v>
      </c>
      <c r="BC43" s="152" t="n">
        <v>0</v>
      </c>
      <c r="BD43" s="152" t="n">
        <v>101672232</v>
      </c>
      <c r="BE43" s="152" t="s">
        <v>33</v>
      </c>
      <c r="BF43" s="153"/>
      <c r="BG43" s="153"/>
      <c r="BH43" s="153"/>
      <c r="BI43" s="153"/>
    </row>
    <row r="44" customFormat="false" ht="15.75" hidden="false" customHeight="false" outlineLevel="0" collapsed="false">
      <c r="A44" s="6" t="n">
        <v>99702162</v>
      </c>
      <c r="B44" s="6" t="s">
        <v>308</v>
      </c>
      <c r="C44" s="6" t="s">
        <v>301</v>
      </c>
      <c r="D44" s="2"/>
      <c r="E44" s="6" t="n">
        <v>345</v>
      </c>
      <c r="F44" s="6" t="n">
        <v>115</v>
      </c>
      <c r="G44" s="6" t="n">
        <v>115</v>
      </c>
      <c r="H44" s="6" t="n">
        <v>115</v>
      </c>
      <c r="I44" s="2"/>
      <c r="J44" s="2"/>
      <c r="K44" s="2"/>
      <c r="L44" s="2"/>
      <c r="M44" s="7"/>
      <c r="N44" s="6" t="n">
        <v>0</v>
      </c>
      <c r="O44" s="2"/>
      <c r="P44" s="2" t="n">
        <f aca="false">SUM(F44:M44) - (N44 + O44)</f>
        <v>345</v>
      </c>
      <c r="Q44" s="13" t="n">
        <f aca="false">E44 - P44</f>
        <v>0</v>
      </c>
      <c r="R44" s="6" t="s">
        <v>242</v>
      </c>
      <c r="S44" s="59" t="n">
        <v>42733</v>
      </c>
      <c r="T44" s="6" t="s">
        <v>253</v>
      </c>
      <c r="U44" s="6" t="s">
        <v>282</v>
      </c>
      <c r="V44" s="6" t="s">
        <v>505</v>
      </c>
      <c r="W44" s="6" t="n">
        <v>794487855</v>
      </c>
      <c r="X44" s="6" t="n">
        <v>59190</v>
      </c>
      <c r="Y44" s="6" t="s">
        <v>506</v>
      </c>
      <c r="Z44" s="6" t="s">
        <v>504</v>
      </c>
      <c r="AA44" s="6" t="n">
        <v>345</v>
      </c>
      <c r="AB44" s="2"/>
      <c r="AC44" s="2"/>
      <c r="AD44" s="2"/>
      <c r="AE44" s="2"/>
      <c r="AF44" s="6" t="n">
        <v>1</v>
      </c>
      <c r="AG44" s="6" t="s">
        <v>233</v>
      </c>
      <c r="AH44" s="6" t="s">
        <v>507</v>
      </c>
      <c r="AI44" s="6" t="s">
        <v>235</v>
      </c>
      <c r="AJ44" s="6" t="n">
        <v>115</v>
      </c>
      <c r="AK44" s="6" t="s">
        <v>236</v>
      </c>
      <c r="AL44" s="6" t="n">
        <v>0</v>
      </c>
      <c r="AM44" s="6" t="n">
        <v>0</v>
      </c>
      <c r="AN44" s="6" t="n">
        <v>2</v>
      </c>
      <c r="AO44" s="6" t="s">
        <v>233</v>
      </c>
      <c r="AP44" s="6" t="s">
        <v>285</v>
      </c>
      <c r="AQ44" s="6" t="s">
        <v>235</v>
      </c>
      <c r="AR44" s="6" t="n">
        <v>115</v>
      </c>
      <c r="AS44" s="6" t="s">
        <v>236</v>
      </c>
      <c r="AT44" s="6" t="n">
        <v>0</v>
      </c>
      <c r="AU44" s="6" t="n">
        <v>0</v>
      </c>
      <c r="AV44" s="6" t="n">
        <v>3</v>
      </c>
      <c r="AW44" s="6" t="s">
        <v>233</v>
      </c>
      <c r="AX44" s="6" t="s">
        <v>237</v>
      </c>
      <c r="AY44" s="6" t="s">
        <v>235</v>
      </c>
      <c r="AZ44" s="6" t="n">
        <v>115</v>
      </c>
      <c r="BA44" s="6" t="s">
        <v>236</v>
      </c>
      <c r="BB44" s="6" t="n">
        <v>0</v>
      </c>
      <c r="BC44" s="6" t="n">
        <v>0</v>
      </c>
      <c r="BD44" s="6" t="n">
        <v>99702162</v>
      </c>
      <c r="BE44" s="6" t="s">
        <v>33</v>
      </c>
      <c r="BF44" s="2"/>
      <c r="BG44" s="2"/>
      <c r="BH44" s="2"/>
      <c r="BI44" s="2"/>
    </row>
    <row r="45" customFormat="false" ht="15.75" hidden="false" customHeight="false" outlineLevel="0" collapsed="false">
      <c r="A45" s="152" t="n">
        <v>99307311</v>
      </c>
      <c r="B45" s="152" t="s">
        <v>308</v>
      </c>
      <c r="C45" s="152" t="s">
        <v>276</v>
      </c>
      <c r="D45" s="153"/>
      <c r="E45" s="152" t="n">
        <v>345</v>
      </c>
      <c r="F45" s="152" t="n">
        <v>115</v>
      </c>
      <c r="G45" s="152" t="n">
        <v>115</v>
      </c>
      <c r="H45" s="152" t="n">
        <v>115</v>
      </c>
      <c r="I45" s="153"/>
      <c r="J45" s="153"/>
      <c r="K45" s="153"/>
      <c r="L45" s="153"/>
      <c r="M45" s="154"/>
      <c r="N45" s="152" t="n">
        <v>0</v>
      </c>
      <c r="O45" s="153"/>
      <c r="P45" s="153" t="n">
        <f aca="false">SUM(F45:M45) - (N45 + O45)</f>
        <v>345</v>
      </c>
      <c r="Q45" s="155" t="n">
        <f aca="false">E45 - P45</f>
        <v>0</v>
      </c>
      <c r="R45" s="152" t="s">
        <v>553</v>
      </c>
      <c r="S45" s="156" t="n">
        <v>42819</v>
      </c>
      <c r="T45" s="152" t="s">
        <v>320</v>
      </c>
      <c r="U45" s="152" t="s">
        <v>248</v>
      </c>
      <c r="V45" s="152" t="s">
        <v>552</v>
      </c>
      <c r="W45" s="152" t="n">
        <v>654422707</v>
      </c>
      <c r="X45" s="152" t="n">
        <v>80160</v>
      </c>
      <c r="Y45" s="152" t="s">
        <v>554</v>
      </c>
      <c r="Z45" s="152" t="s">
        <v>551</v>
      </c>
      <c r="AA45" s="152" t="n">
        <v>345</v>
      </c>
      <c r="AB45" s="153"/>
      <c r="AC45" s="153"/>
      <c r="AD45" s="153"/>
      <c r="AE45" s="153"/>
      <c r="AF45" s="152" t="n">
        <v>1</v>
      </c>
      <c r="AG45" s="152" t="s">
        <v>233</v>
      </c>
      <c r="AH45" s="152" t="s">
        <v>555</v>
      </c>
      <c r="AI45" s="152" t="s">
        <v>235</v>
      </c>
      <c r="AJ45" s="152" t="n">
        <v>115</v>
      </c>
      <c r="AK45" s="152" t="s">
        <v>236</v>
      </c>
      <c r="AL45" s="152" t="n">
        <v>0</v>
      </c>
      <c r="AM45" s="152" t="n">
        <v>0</v>
      </c>
      <c r="AN45" s="152" t="n">
        <v>2</v>
      </c>
      <c r="AO45" s="152" t="s">
        <v>233</v>
      </c>
      <c r="AP45" s="152" t="s">
        <v>285</v>
      </c>
      <c r="AQ45" s="152" t="s">
        <v>235</v>
      </c>
      <c r="AR45" s="152" t="n">
        <v>115</v>
      </c>
      <c r="AS45" s="152" t="s">
        <v>236</v>
      </c>
      <c r="AT45" s="152" t="n">
        <v>0</v>
      </c>
      <c r="AU45" s="152" t="n">
        <v>0</v>
      </c>
      <c r="AV45" s="152" t="n">
        <v>3</v>
      </c>
      <c r="AW45" s="152" t="s">
        <v>233</v>
      </c>
      <c r="AX45" s="152" t="s">
        <v>237</v>
      </c>
      <c r="AY45" s="152" t="s">
        <v>235</v>
      </c>
      <c r="AZ45" s="152" t="n">
        <v>115</v>
      </c>
      <c r="BA45" s="152" t="s">
        <v>236</v>
      </c>
      <c r="BB45" s="152" t="n">
        <v>0</v>
      </c>
      <c r="BC45" s="152" t="n">
        <v>0</v>
      </c>
      <c r="BD45" s="152" t="n">
        <v>99307311</v>
      </c>
      <c r="BE45" s="152" t="s">
        <v>33</v>
      </c>
      <c r="BF45" s="153"/>
      <c r="BG45" s="153"/>
      <c r="BH45" s="153"/>
      <c r="BI45" s="153"/>
    </row>
    <row r="46" customFormat="false" ht="15.75" hidden="false" customHeight="false" outlineLevel="0" collapsed="false">
      <c r="A46" s="6" t="n">
        <v>96595006</v>
      </c>
      <c r="B46" s="6" t="s">
        <v>263</v>
      </c>
      <c r="C46" s="6" t="s">
        <v>295</v>
      </c>
      <c r="D46" s="2"/>
      <c r="E46" s="6" t="n">
        <v>345</v>
      </c>
      <c r="F46" s="6" t="n">
        <v>115</v>
      </c>
      <c r="G46" s="6" t="n">
        <v>115</v>
      </c>
      <c r="H46" s="6" t="n">
        <v>115</v>
      </c>
      <c r="I46" s="2"/>
      <c r="J46" s="2"/>
      <c r="K46" s="2"/>
      <c r="L46" s="2"/>
      <c r="M46" s="7"/>
      <c r="N46" s="6" t="n">
        <v>0</v>
      </c>
      <c r="O46" s="2"/>
      <c r="P46" s="2" t="n">
        <f aca="false">SUM(F46:M46) - (N46 + O46)</f>
        <v>345</v>
      </c>
      <c r="Q46" s="13" t="n">
        <f aca="false">E46 - P46</f>
        <v>0</v>
      </c>
      <c r="R46" s="6" t="s">
        <v>242</v>
      </c>
      <c r="S46" s="59" t="n">
        <v>42987</v>
      </c>
      <c r="T46" s="6" t="s">
        <v>257</v>
      </c>
      <c r="U46" s="6" t="s">
        <v>276</v>
      </c>
      <c r="V46" s="6" t="s">
        <v>770</v>
      </c>
      <c r="W46" s="6" t="n">
        <v>635838448</v>
      </c>
      <c r="X46" s="6" t="n">
        <v>25870</v>
      </c>
      <c r="Y46" s="6" t="s">
        <v>771</v>
      </c>
      <c r="Z46" s="6" t="s">
        <v>769</v>
      </c>
      <c r="AA46" s="6" t="n">
        <v>345</v>
      </c>
      <c r="AB46" s="2"/>
      <c r="AC46" s="2"/>
      <c r="AD46" s="2"/>
      <c r="AE46" s="2"/>
      <c r="AF46" s="6" t="n">
        <v>1</v>
      </c>
      <c r="AG46" s="6" t="s">
        <v>233</v>
      </c>
      <c r="AH46" s="6" t="s">
        <v>772</v>
      </c>
      <c r="AI46" s="6" t="s">
        <v>235</v>
      </c>
      <c r="AJ46" s="6" t="n">
        <v>115</v>
      </c>
      <c r="AK46" s="6" t="s">
        <v>236</v>
      </c>
      <c r="AL46" s="6" t="n">
        <v>0</v>
      </c>
      <c r="AM46" s="6" t="n">
        <v>0</v>
      </c>
      <c r="AN46" s="6" t="n">
        <v>2</v>
      </c>
      <c r="AO46" s="6" t="s">
        <v>233</v>
      </c>
      <c r="AP46" s="6" t="s">
        <v>285</v>
      </c>
      <c r="AQ46" s="6" t="s">
        <v>235</v>
      </c>
      <c r="AR46" s="6" t="n">
        <v>115</v>
      </c>
      <c r="AS46" s="6" t="s">
        <v>236</v>
      </c>
      <c r="AT46" s="6" t="n">
        <v>0</v>
      </c>
      <c r="AU46" s="6" t="n">
        <v>0</v>
      </c>
      <c r="AV46" s="6" t="n">
        <v>3</v>
      </c>
      <c r="AW46" s="6" t="s">
        <v>233</v>
      </c>
      <c r="AX46" s="6" t="s">
        <v>237</v>
      </c>
      <c r="AY46" s="6" t="s">
        <v>235</v>
      </c>
      <c r="AZ46" s="6" t="n">
        <v>115</v>
      </c>
      <c r="BA46" s="6" t="s">
        <v>236</v>
      </c>
      <c r="BB46" s="6" t="n">
        <v>0</v>
      </c>
      <c r="BC46" s="6" t="n">
        <v>0</v>
      </c>
      <c r="BD46" s="6" t="n">
        <v>96595006</v>
      </c>
      <c r="BE46" s="6" t="s">
        <v>33</v>
      </c>
      <c r="BF46" s="13"/>
      <c r="BG46" s="13"/>
      <c r="BH46" s="13"/>
      <c r="BI46" s="13"/>
    </row>
    <row r="47" customFormat="false" ht="15.75" hidden="false" customHeight="false" outlineLevel="0" collapsed="false">
      <c r="A47" s="152" t="n">
        <v>96519034</v>
      </c>
      <c r="B47" s="152" t="s">
        <v>281</v>
      </c>
      <c r="C47" s="152" t="s">
        <v>313</v>
      </c>
      <c r="D47" s="153"/>
      <c r="E47" s="152" t="n">
        <v>345</v>
      </c>
      <c r="F47" s="152" t="n">
        <v>115</v>
      </c>
      <c r="G47" s="152" t="n">
        <v>115</v>
      </c>
      <c r="H47" s="152" t="n">
        <v>115</v>
      </c>
      <c r="I47" s="153"/>
      <c r="J47" s="153"/>
      <c r="K47" s="153"/>
      <c r="L47" s="153"/>
      <c r="M47" s="154"/>
      <c r="N47" s="152" t="n">
        <v>0</v>
      </c>
      <c r="O47" s="153"/>
      <c r="P47" s="153" t="n">
        <f aca="false">SUM(F47:M47) - (N47 + O47)</f>
        <v>345</v>
      </c>
      <c r="Q47" s="155" t="n">
        <f aca="false">E47 - P47</f>
        <v>0</v>
      </c>
      <c r="R47" s="152" t="s">
        <v>242</v>
      </c>
      <c r="S47" s="156" t="n">
        <v>42825</v>
      </c>
      <c r="T47" s="152" t="s">
        <v>269</v>
      </c>
      <c r="U47" s="152" t="s">
        <v>295</v>
      </c>
      <c r="V47" s="152" t="s">
        <v>583</v>
      </c>
      <c r="W47" s="152" t="n">
        <v>683790188</v>
      </c>
      <c r="X47" s="152" t="n">
        <v>3120</v>
      </c>
      <c r="Y47" s="152" t="s">
        <v>784</v>
      </c>
      <c r="Z47" s="152" t="s">
        <v>783</v>
      </c>
      <c r="AA47" s="152" t="n">
        <v>345</v>
      </c>
      <c r="AB47" s="153"/>
      <c r="AC47" s="153"/>
      <c r="AD47" s="153"/>
      <c r="AE47" s="153"/>
      <c r="AF47" s="152" t="n">
        <v>1</v>
      </c>
      <c r="AG47" s="152" t="s">
        <v>233</v>
      </c>
      <c r="AH47" s="152" t="s">
        <v>785</v>
      </c>
      <c r="AI47" s="152" t="s">
        <v>235</v>
      </c>
      <c r="AJ47" s="152" t="n">
        <v>115</v>
      </c>
      <c r="AK47" s="152" t="s">
        <v>236</v>
      </c>
      <c r="AL47" s="152" t="n">
        <v>0</v>
      </c>
      <c r="AM47" s="152" t="n">
        <v>0</v>
      </c>
      <c r="AN47" s="152" t="n">
        <v>2</v>
      </c>
      <c r="AO47" s="152" t="s">
        <v>233</v>
      </c>
      <c r="AP47" s="152" t="s">
        <v>285</v>
      </c>
      <c r="AQ47" s="152" t="s">
        <v>235</v>
      </c>
      <c r="AR47" s="152" t="n">
        <v>115</v>
      </c>
      <c r="AS47" s="152" t="s">
        <v>236</v>
      </c>
      <c r="AT47" s="152" t="n">
        <v>0</v>
      </c>
      <c r="AU47" s="152" t="n">
        <v>0</v>
      </c>
      <c r="AV47" s="152" t="n">
        <v>3</v>
      </c>
      <c r="AW47" s="152" t="s">
        <v>233</v>
      </c>
      <c r="AX47" s="152" t="s">
        <v>237</v>
      </c>
      <c r="AY47" s="152" t="s">
        <v>235</v>
      </c>
      <c r="AZ47" s="152" t="n">
        <v>115</v>
      </c>
      <c r="BA47" s="152" t="s">
        <v>236</v>
      </c>
      <c r="BB47" s="152" t="n">
        <v>0</v>
      </c>
      <c r="BC47" s="152" t="n">
        <v>0</v>
      </c>
      <c r="BD47" s="152" t="n">
        <v>96519033</v>
      </c>
      <c r="BE47" s="152" t="s">
        <v>33</v>
      </c>
      <c r="BF47" s="153"/>
      <c r="BG47" s="153"/>
      <c r="BH47" s="153"/>
      <c r="BI47" s="153"/>
    </row>
    <row r="48" customFormat="false" ht="15.75" hidden="false" customHeight="false" outlineLevel="0" collapsed="false">
      <c r="A48" s="6" t="n">
        <v>96142615</v>
      </c>
      <c r="B48" s="6" t="s">
        <v>294</v>
      </c>
      <c r="C48" s="6" t="s">
        <v>270</v>
      </c>
      <c r="D48" s="2"/>
      <c r="E48" s="6" t="n">
        <v>345</v>
      </c>
      <c r="F48" s="6" t="n">
        <v>115</v>
      </c>
      <c r="G48" s="6" t="n">
        <v>115</v>
      </c>
      <c r="H48" s="6" t="n">
        <v>115</v>
      </c>
      <c r="I48" s="2"/>
      <c r="J48" s="2"/>
      <c r="K48" s="2"/>
      <c r="L48" s="2"/>
      <c r="M48" s="7"/>
      <c r="N48" s="6" t="n">
        <v>0</v>
      </c>
      <c r="O48" s="2"/>
      <c r="P48" s="2" t="n">
        <f aca="false">SUM(F48:M48) - (N48 + O48)</f>
        <v>345</v>
      </c>
      <c r="Q48" s="13" t="n">
        <f aca="false">E48 - P48</f>
        <v>0</v>
      </c>
      <c r="R48" s="6" t="s">
        <v>242</v>
      </c>
      <c r="S48" s="59" t="n">
        <v>43313</v>
      </c>
      <c r="T48" s="6" t="s">
        <v>263</v>
      </c>
      <c r="U48" s="6" t="s">
        <v>241</v>
      </c>
      <c r="V48" s="6" t="s">
        <v>921</v>
      </c>
      <c r="W48" s="6" t="n">
        <v>626945608</v>
      </c>
      <c r="X48" s="6" t="n">
        <v>71460</v>
      </c>
      <c r="Y48" s="6" t="s">
        <v>923</v>
      </c>
      <c r="Z48" s="6" t="s">
        <v>920</v>
      </c>
      <c r="AA48" s="6" t="n">
        <v>345</v>
      </c>
      <c r="AB48" s="2"/>
      <c r="AC48" s="2"/>
      <c r="AD48" s="2"/>
      <c r="AE48" s="2"/>
      <c r="AF48" s="6" t="n">
        <v>1</v>
      </c>
      <c r="AG48" s="6" t="s">
        <v>233</v>
      </c>
      <c r="AH48" s="6" t="s">
        <v>920</v>
      </c>
      <c r="AI48" s="6" t="s">
        <v>235</v>
      </c>
      <c r="AJ48" s="6" t="n">
        <v>115</v>
      </c>
      <c r="AK48" s="6" t="s">
        <v>236</v>
      </c>
      <c r="AL48" s="6" t="n">
        <v>0</v>
      </c>
      <c r="AM48" s="6" t="n">
        <v>0</v>
      </c>
      <c r="AN48" s="6" t="n">
        <v>2</v>
      </c>
      <c r="AO48" s="6" t="s">
        <v>233</v>
      </c>
      <c r="AP48" s="6" t="s">
        <v>285</v>
      </c>
      <c r="AQ48" s="6" t="s">
        <v>418</v>
      </c>
      <c r="AR48" s="6" t="n">
        <v>115</v>
      </c>
      <c r="AS48" s="6" t="s">
        <v>419</v>
      </c>
      <c r="AT48" s="6" t="n">
        <v>0</v>
      </c>
      <c r="AU48" s="6" t="n">
        <v>0</v>
      </c>
      <c r="AV48" s="6" t="n">
        <v>3</v>
      </c>
      <c r="AW48" s="6" t="s">
        <v>233</v>
      </c>
      <c r="AX48" s="6" t="s">
        <v>237</v>
      </c>
      <c r="AY48" s="2"/>
      <c r="AZ48" s="6" t="n">
        <v>115</v>
      </c>
      <c r="BA48" s="6" t="s">
        <v>364</v>
      </c>
      <c r="BB48" s="6" t="n">
        <v>0</v>
      </c>
      <c r="BC48" s="6" t="n">
        <v>0</v>
      </c>
      <c r="BD48" s="6" t="n">
        <v>96142615</v>
      </c>
      <c r="BE48" s="6" t="s">
        <v>33</v>
      </c>
      <c r="BF48" s="2"/>
      <c r="BG48" s="2"/>
      <c r="BH48" s="2"/>
      <c r="BI48" s="2"/>
    </row>
    <row r="49" customFormat="false" ht="15.75" hidden="false" customHeight="false" outlineLevel="0" collapsed="false">
      <c r="A49" s="152" t="n">
        <v>94727074</v>
      </c>
      <c r="B49" s="152" t="s">
        <v>275</v>
      </c>
      <c r="C49" s="152" t="s">
        <v>230</v>
      </c>
      <c r="D49" s="153"/>
      <c r="E49" s="152" t="n">
        <v>345</v>
      </c>
      <c r="F49" s="152" t="n">
        <v>115</v>
      </c>
      <c r="G49" s="152" t="n">
        <v>115</v>
      </c>
      <c r="H49" s="152" t="n">
        <v>115</v>
      </c>
      <c r="I49" s="153"/>
      <c r="J49" s="153"/>
      <c r="K49" s="153"/>
      <c r="L49" s="153"/>
      <c r="M49" s="154"/>
      <c r="N49" s="152" t="n">
        <v>0</v>
      </c>
      <c r="O49" s="153"/>
      <c r="P49" s="153" t="n">
        <f aca="false">SUM(F49:M49) - (N49 + O49)</f>
        <v>345</v>
      </c>
      <c r="Q49" s="155" t="n">
        <f aca="false">E49 - P49</f>
        <v>0</v>
      </c>
      <c r="R49" s="152" t="s">
        <v>231</v>
      </c>
      <c r="S49" s="156" t="n">
        <v>43087</v>
      </c>
      <c r="T49" s="152" t="s">
        <v>240</v>
      </c>
      <c r="U49" s="152" t="s">
        <v>306</v>
      </c>
      <c r="V49" s="152" t="s">
        <v>724</v>
      </c>
      <c r="W49" s="152" t="n">
        <v>736345800</v>
      </c>
      <c r="X49" s="152" t="n">
        <v>29180</v>
      </c>
      <c r="Y49" s="152" t="s">
        <v>1039</v>
      </c>
      <c r="Z49" s="152" t="s">
        <v>1038</v>
      </c>
      <c r="AA49" s="152" t="n">
        <v>345</v>
      </c>
      <c r="AB49" s="153"/>
      <c r="AC49" s="153"/>
      <c r="AD49" s="153"/>
      <c r="AE49" s="153"/>
      <c r="AF49" s="152" t="n">
        <v>1</v>
      </c>
      <c r="AG49" s="152" t="s">
        <v>233</v>
      </c>
      <c r="AH49" s="152" t="s">
        <v>1038</v>
      </c>
      <c r="AI49" s="152" t="s">
        <v>235</v>
      </c>
      <c r="AJ49" s="152" t="n">
        <v>115</v>
      </c>
      <c r="AK49" s="152" t="s">
        <v>236</v>
      </c>
      <c r="AL49" s="152" t="n">
        <v>0</v>
      </c>
      <c r="AM49" s="152" t="n">
        <v>0</v>
      </c>
      <c r="AN49" s="152" t="n">
        <v>2</v>
      </c>
      <c r="AO49" s="152" t="s">
        <v>233</v>
      </c>
      <c r="AP49" s="152" t="s">
        <v>285</v>
      </c>
      <c r="AQ49" s="152" t="s">
        <v>418</v>
      </c>
      <c r="AR49" s="152" t="n">
        <v>115</v>
      </c>
      <c r="AS49" s="152" t="s">
        <v>419</v>
      </c>
      <c r="AT49" s="152" t="n">
        <v>0</v>
      </c>
      <c r="AU49" s="152" t="n">
        <v>0</v>
      </c>
      <c r="AV49" s="152" t="n">
        <v>3</v>
      </c>
      <c r="AW49" s="152" t="s">
        <v>233</v>
      </c>
      <c r="AX49" s="152" t="s">
        <v>237</v>
      </c>
      <c r="AY49" s="153"/>
      <c r="AZ49" s="152" t="n">
        <v>115</v>
      </c>
      <c r="BA49" s="152" t="s">
        <v>364</v>
      </c>
      <c r="BB49" s="152" t="n">
        <v>0</v>
      </c>
      <c r="BC49" s="152" t="n">
        <v>0</v>
      </c>
      <c r="BD49" s="152" t="n">
        <v>94727074</v>
      </c>
      <c r="BE49" s="152" t="s">
        <v>33</v>
      </c>
      <c r="BF49" s="153"/>
      <c r="BG49" s="153"/>
      <c r="BH49" s="153"/>
      <c r="BI49" s="153"/>
    </row>
    <row r="50" customFormat="false" ht="15.75" hidden="false" customHeight="false" outlineLevel="0" collapsed="false">
      <c r="A50" s="6" t="n">
        <v>94144871</v>
      </c>
      <c r="B50" s="6" t="s">
        <v>288</v>
      </c>
      <c r="C50" s="6" t="s">
        <v>264</v>
      </c>
      <c r="D50" s="2"/>
      <c r="E50" s="6" t="n">
        <v>345</v>
      </c>
      <c r="F50" s="6" t="n">
        <v>115</v>
      </c>
      <c r="G50" s="6" t="n">
        <v>115</v>
      </c>
      <c r="H50" s="6" t="n">
        <v>115</v>
      </c>
      <c r="I50" s="2"/>
      <c r="J50" s="2"/>
      <c r="K50" s="2"/>
      <c r="L50" s="2"/>
      <c r="M50" s="7"/>
      <c r="N50" s="6" t="n">
        <v>0</v>
      </c>
      <c r="O50" s="2"/>
      <c r="P50" s="2" t="n">
        <f aca="false">SUM(F50:M50) - (N50 + O50)</f>
        <v>345</v>
      </c>
      <c r="Q50" s="13" t="n">
        <f aca="false">E50 - P50</f>
        <v>0</v>
      </c>
      <c r="R50" s="6" t="s">
        <v>231</v>
      </c>
      <c r="S50" s="59" t="n">
        <v>42927</v>
      </c>
      <c r="T50" s="6" t="s">
        <v>275</v>
      </c>
      <c r="U50" s="6" t="s">
        <v>325</v>
      </c>
      <c r="V50" s="6" t="s">
        <v>1138</v>
      </c>
      <c r="W50" s="6" t="n">
        <v>751687354</v>
      </c>
      <c r="X50" s="6" t="n">
        <v>61250</v>
      </c>
      <c r="Y50" s="6" t="s">
        <v>1139</v>
      </c>
      <c r="Z50" s="6" t="s">
        <v>1137</v>
      </c>
      <c r="AA50" s="6" t="n">
        <v>345</v>
      </c>
      <c r="AB50" s="2"/>
      <c r="AC50" s="2"/>
      <c r="AD50" s="2"/>
      <c r="AE50" s="2"/>
      <c r="AF50" s="6" t="n">
        <v>1</v>
      </c>
      <c r="AG50" s="6" t="s">
        <v>233</v>
      </c>
      <c r="AH50" s="6" t="s">
        <v>1137</v>
      </c>
      <c r="AI50" s="6" t="s">
        <v>235</v>
      </c>
      <c r="AJ50" s="6" t="n">
        <v>115</v>
      </c>
      <c r="AK50" s="6" t="s">
        <v>236</v>
      </c>
      <c r="AL50" s="6" t="n">
        <v>0</v>
      </c>
      <c r="AM50" s="6" t="n">
        <v>0</v>
      </c>
      <c r="AN50" s="6" t="n">
        <v>2</v>
      </c>
      <c r="AO50" s="6" t="s">
        <v>233</v>
      </c>
      <c r="AP50" s="6" t="s">
        <v>285</v>
      </c>
      <c r="AQ50" s="6" t="s">
        <v>235</v>
      </c>
      <c r="AR50" s="6" t="n">
        <v>115</v>
      </c>
      <c r="AS50" s="6" t="s">
        <v>236</v>
      </c>
      <c r="AT50" s="6" t="n">
        <v>0</v>
      </c>
      <c r="AU50" s="6" t="n">
        <v>0</v>
      </c>
      <c r="AV50" s="6" t="n">
        <v>3</v>
      </c>
      <c r="AW50" s="6" t="s">
        <v>233</v>
      </c>
      <c r="AX50" s="6" t="s">
        <v>237</v>
      </c>
      <c r="AY50" s="6" t="s">
        <v>235</v>
      </c>
      <c r="AZ50" s="6" t="n">
        <v>115</v>
      </c>
      <c r="BA50" s="6" t="s">
        <v>236</v>
      </c>
      <c r="BB50" s="6" t="n">
        <v>0</v>
      </c>
      <c r="BC50" s="6" t="n">
        <v>0</v>
      </c>
      <c r="BD50" s="6" t="n">
        <v>94144871</v>
      </c>
      <c r="BE50" s="6" t="s">
        <v>33</v>
      </c>
      <c r="BF50" s="13"/>
      <c r="BG50" s="13"/>
      <c r="BH50" s="13"/>
      <c r="BI50" s="13"/>
    </row>
    <row r="51" customFormat="false" ht="15.75" hidden="false" customHeight="false" outlineLevel="0" collapsed="false">
      <c r="A51" s="152" t="n">
        <v>94134557</v>
      </c>
      <c r="B51" s="152" t="s">
        <v>308</v>
      </c>
      <c r="C51" s="152" t="s">
        <v>321</v>
      </c>
      <c r="D51" s="153"/>
      <c r="E51" s="152" t="n">
        <v>345</v>
      </c>
      <c r="F51" s="152" t="n">
        <v>115</v>
      </c>
      <c r="G51" s="152" t="n">
        <v>115</v>
      </c>
      <c r="H51" s="152" t="n">
        <v>115</v>
      </c>
      <c r="I51" s="153"/>
      <c r="J51" s="153"/>
      <c r="K51" s="153"/>
      <c r="L51" s="153"/>
      <c r="M51" s="154"/>
      <c r="N51" s="152" t="n">
        <v>0</v>
      </c>
      <c r="O51" s="153"/>
      <c r="P51" s="153" t="n">
        <f aca="false">SUM(F51:M51) - (N51 + O51)</f>
        <v>345</v>
      </c>
      <c r="Q51" s="155" t="n">
        <f aca="false">E51 - P51</f>
        <v>0</v>
      </c>
      <c r="R51" s="152" t="s">
        <v>242</v>
      </c>
      <c r="S51" s="156" t="n">
        <v>42940</v>
      </c>
      <c r="T51" s="152" t="s">
        <v>247</v>
      </c>
      <c r="U51" s="152" t="s">
        <v>289</v>
      </c>
      <c r="V51" s="152" t="s">
        <v>984</v>
      </c>
      <c r="W51" s="152" t="n">
        <v>636758565</v>
      </c>
      <c r="X51" s="152" t="n">
        <v>77950</v>
      </c>
      <c r="Y51" s="152" t="s">
        <v>1152</v>
      </c>
      <c r="Z51" s="152" t="s">
        <v>1151</v>
      </c>
      <c r="AA51" s="152" t="n">
        <v>345</v>
      </c>
      <c r="AB51" s="153"/>
      <c r="AC51" s="153"/>
      <c r="AD51" s="153"/>
      <c r="AE51" s="153"/>
      <c r="AF51" s="152" t="n">
        <v>1</v>
      </c>
      <c r="AG51" s="152" t="s">
        <v>233</v>
      </c>
      <c r="AH51" s="152" t="s">
        <v>1151</v>
      </c>
      <c r="AI51" s="152" t="s">
        <v>235</v>
      </c>
      <c r="AJ51" s="152" t="n">
        <v>115</v>
      </c>
      <c r="AK51" s="152" t="s">
        <v>236</v>
      </c>
      <c r="AL51" s="152" t="n">
        <v>0</v>
      </c>
      <c r="AM51" s="152" t="n">
        <v>0</v>
      </c>
      <c r="AN51" s="152" t="n">
        <v>2</v>
      </c>
      <c r="AO51" s="152" t="s">
        <v>233</v>
      </c>
      <c r="AP51" s="152" t="s">
        <v>285</v>
      </c>
      <c r="AQ51" s="152" t="s">
        <v>235</v>
      </c>
      <c r="AR51" s="152" t="n">
        <v>115</v>
      </c>
      <c r="AS51" s="152" t="s">
        <v>236</v>
      </c>
      <c r="AT51" s="152" t="n">
        <v>0</v>
      </c>
      <c r="AU51" s="152" t="n">
        <v>0</v>
      </c>
      <c r="AV51" s="152" t="n">
        <v>3</v>
      </c>
      <c r="AW51" s="152" t="s">
        <v>233</v>
      </c>
      <c r="AX51" s="152" t="s">
        <v>237</v>
      </c>
      <c r="AY51" s="152" t="s">
        <v>235</v>
      </c>
      <c r="AZ51" s="152" t="n">
        <v>115</v>
      </c>
      <c r="BA51" s="152" t="s">
        <v>236</v>
      </c>
      <c r="BB51" s="152" t="n">
        <v>0</v>
      </c>
      <c r="BC51" s="152" t="n">
        <v>0</v>
      </c>
      <c r="BD51" s="152" t="n">
        <v>94134557</v>
      </c>
      <c r="BE51" s="152" t="s">
        <v>33</v>
      </c>
      <c r="BF51" s="153"/>
      <c r="BG51" s="153"/>
      <c r="BH51" s="153"/>
      <c r="BI51" s="153"/>
    </row>
    <row r="52" customFormat="false" ht="15.75" hidden="false" customHeight="false" outlineLevel="0" collapsed="false">
      <c r="A52" s="6" t="n">
        <v>94060331</v>
      </c>
      <c r="B52" s="6" t="s">
        <v>269</v>
      </c>
      <c r="C52" s="6" t="s">
        <v>295</v>
      </c>
      <c r="D52" s="2"/>
      <c r="E52" s="6" t="n">
        <v>345</v>
      </c>
      <c r="F52" s="6" t="n">
        <v>115</v>
      </c>
      <c r="G52" s="6" t="n">
        <v>115</v>
      </c>
      <c r="H52" s="6" t="n">
        <v>115</v>
      </c>
      <c r="I52" s="2"/>
      <c r="J52" s="2"/>
      <c r="K52" s="2"/>
      <c r="L52" s="2"/>
      <c r="M52" s="7"/>
      <c r="N52" s="6" t="n">
        <v>0</v>
      </c>
      <c r="O52" s="2"/>
      <c r="P52" s="2" t="n">
        <f aca="false">SUM(F52:M52) - (N52 + O52)</f>
        <v>345</v>
      </c>
      <c r="Q52" s="13" t="n">
        <f aca="false">E52 - P52</f>
        <v>0</v>
      </c>
      <c r="R52" s="6" t="s">
        <v>548</v>
      </c>
      <c r="S52" s="59" t="n">
        <v>42825</v>
      </c>
      <c r="T52" s="6" t="s">
        <v>281</v>
      </c>
      <c r="U52" s="6" t="s">
        <v>230</v>
      </c>
      <c r="V52" s="6" t="s">
        <v>1146</v>
      </c>
      <c r="W52" s="6" t="n">
        <v>623171026</v>
      </c>
      <c r="X52" s="6" t="n">
        <v>83560</v>
      </c>
      <c r="Y52" s="6" t="s">
        <v>1240</v>
      </c>
      <c r="Z52" s="6" t="s">
        <v>1239</v>
      </c>
      <c r="AA52" s="6" t="n">
        <v>345</v>
      </c>
      <c r="AB52" s="2"/>
      <c r="AC52" s="2"/>
      <c r="AD52" s="2"/>
      <c r="AE52" s="2"/>
      <c r="AF52" s="6" t="n">
        <v>1</v>
      </c>
      <c r="AG52" s="6" t="s">
        <v>233</v>
      </c>
      <c r="AH52" s="6" t="s">
        <v>1239</v>
      </c>
      <c r="AI52" s="6" t="s">
        <v>235</v>
      </c>
      <c r="AJ52" s="6" t="n">
        <v>115</v>
      </c>
      <c r="AK52" s="6" t="s">
        <v>236</v>
      </c>
      <c r="AL52" s="6" t="n">
        <v>0</v>
      </c>
      <c r="AM52" s="6" t="n">
        <v>0</v>
      </c>
      <c r="AN52" s="6" t="n">
        <v>2</v>
      </c>
      <c r="AO52" s="6" t="s">
        <v>233</v>
      </c>
      <c r="AP52" s="6" t="s">
        <v>285</v>
      </c>
      <c r="AQ52" s="6" t="s">
        <v>235</v>
      </c>
      <c r="AR52" s="6" t="n">
        <v>115</v>
      </c>
      <c r="AS52" s="6" t="s">
        <v>236</v>
      </c>
      <c r="AT52" s="6" t="n">
        <v>0</v>
      </c>
      <c r="AU52" s="6" t="n">
        <v>0</v>
      </c>
      <c r="AV52" s="6" t="n">
        <v>3</v>
      </c>
      <c r="AW52" s="6" t="s">
        <v>233</v>
      </c>
      <c r="AX52" s="6" t="s">
        <v>237</v>
      </c>
      <c r="AY52" s="6" t="s">
        <v>235</v>
      </c>
      <c r="AZ52" s="6" t="n">
        <v>115</v>
      </c>
      <c r="BA52" s="6" t="s">
        <v>236</v>
      </c>
      <c r="BB52" s="6" t="n">
        <v>0</v>
      </c>
      <c r="BC52" s="6" t="n">
        <v>0</v>
      </c>
      <c r="BD52" s="6" t="n">
        <v>94060331</v>
      </c>
      <c r="BE52" s="6" t="s">
        <v>33</v>
      </c>
      <c r="BF52" s="2"/>
      <c r="BG52" s="2"/>
      <c r="BH52" s="2"/>
      <c r="BI52" s="2"/>
    </row>
    <row r="53" customFormat="false" ht="15.75" hidden="false" customHeight="false" outlineLevel="0" collapsed="false">
      <c r="A53" s="152" t="n">
        <v>94026095</v>
      </c>
      <c r="B53" s="152" t="s">
        <v>312</v>
      </c>
      <c r="C53" s="152" t="s">
        <v>248</v>
      </c>
      <c r="D53" s="153"/>
      <c r="E53" s="152" t="n">
        <v>345</v>
      </c>
      <c r="F53" s="152" t="n">
        <v>115</v>
      </c>
      <c r="G53" s="152" t="n">
        <v>115</v>
      </c>
      <c r="H53" s="152" t="n">
        <v>115</v>
      </c>
      <c r="I53" s="153"/>
      <c r="J53" s="153"/>
      <c r="K53" s="153"/>
      <c r="L53" s="153"/>
      <c r="M53" s="154"/>
      <c r="N53" s="152" t="n">
        <v>0</v>
      </c>
      <c r="O53" s="153"/>
      <c r="P53" s="153" t="n">
        <f aca="false">SUM(F53:M53) - (N53 + O53)</f>
        <v>345</v>
      </c>
      <c r="Q53" s="155" t="n">
        <f aca="false">E53 - P53</f>
        <v>0</v>
      </c>
      <c r="R53" s="152" t="s">
        <v>242</v>
      </c>
      <c r="S53" s="156" t="n">
        <v>43007</v>
      </c>
      <c r="T53" s="152" t="s">
        <v>288</v>
      </c>
      <c r="U53" s="152" t="s">
        <v>289</v>
      </c>
      <c r="V53" s="152" t="s">
        <v>1304</v>
      </c>
      <c r="W53" s="152" t="n">
        <v>761820126</v>
      </c>
      <c r="X53" s="152" t="n">
        <v>19140</v>
      </c>
      <c r="Y53" s="152" t="s">
        <v>1305</v>
      </c>
      <c r="Z53" s="152" t="s">
        <v>1303</v>
      </c>
      <c r="AA53" s="152" t="n">
        <v>345</v>
      </c>
      <c r="AB53" s="153"/>
      <c r="AC53" s="153"/>
      <c r="AD53" s="153"/>
      <c r="AE53" s="153"/>
      <c r="AF53" s="152" t="n">
        <v>1</v>
      </c>
      <c r="AG53" s="152" t="s">
        <v>233</v>
      </c>
      <c r="AH53" s="152" t="s">
        <v>1303</v>
      </c>
      <c r="AI53" s="152" t="s">
        <v>235</v>
      </c>
      <c r="AJ53" s="152" t="n">
        <v>115</v>
      </c>
      <c r="AK53" s="152" t="s">
        <v>236</v>
      </c>
      <c r="AL53" s="152" t="n">
        <v>0</v>
      </c>
      <c r="AM53" s="152" t="n">
        <v>0</v>
      </c>
      <c r="AN53" s="152" t="n">
        <v>2</v>
      </c>
      <c r="AO53" s="152" t="s">
        <v>233</v>
      </c>
      <c r="AP53" s="152" t="s">
        <v>285</v>
      </c>
      <c r="AQ53" s="152" t="s">
        <v>235</v>
      </c>
      <c r="AR53" s="152" t="n">
        <v>115</v>
      </c>
      <c r="AS53" s="152" t="s">
        <v>236</v>
      </c>
      <c r="AT53" s="152" t="n">
        <v>0</v>
      </c>
      <c r="AU53" s="152" t="n">
        <v>0</v>
      </c>
      <c r="AV53" s="152" t="n">
        <v>3</v>
      </c>
      <c r="AW53" s="152" t="s">
        <v>233</v>
      </c>
      <c r="AX53" s="152" t="s">
        <v>237</v>
      </c>
      <c r="AY53" s="152" t="s">
        <v>235</v>
      </c>
      <c r="AZ53" s="152" t="n">
        <v>115</v>
      </c>
      <c r="BA53" s="152" t="s">
        <v>236</v>
      </c>
      <c r="BB53" s="152" t="n">
        <v>0</v>
      </c>
      <c r="BC53" s="152" t="n">
        <v>0</v>
      </c>
      <c r="BD53" s="152" t="n">
        <v>94026095</v>
      </c>
      <c r="BE53" s="152" t="s">
        <v>33</v>
      </c>
      <c r="BF53" s="153"/>
      <c r="BG53" s="153"/>
      <c r="BH53" s="153"/>
      <c r="BI53" s="153"/>
    </row>
    <row r="54" customFormat="false" ht="15.75" hidden="false" customHeight="false" outlineLevel="0" collapsed="false">
      <c r="A54" s="6" t="n">
        <v>94020932</v>
      </c>
      <c r="B54" s="6" t="s">
        <v>257</v>
      </c>
      <c r="C54" s="6" t="s">
        <v>230</v>
      </c>
      <c r="D54" s="2"/>
      <c r="E54" s="6" t="n">
        <v>345</v>
      </c>
      <c r="F54" s="6" t="n">
        <v>115</v>
      </c>
      <c r="G54" s="6" t="n">
        <v>115</v>
      </c>
      <c r="H54" s="6" t="n">
        <v>115</v>
      </c>
      <c r="I54" s="2"/>
      <c r="J54" s="2"/>
      <c r="K54" s="2"/>
      <c r="L54" s="2"/>
      <c r="M54" s="7"/>
      <c r="N54" s="6" t="n">
        <v>0</v>
      </c>
      <c r="O54" s="2"/>
      <c r="P54" s="2" t="n">
        <f aca="false">SUM(F54:M54) - (N54 + O54)</f>
        <v>345</v>
      </c>
      <c r="Q54" s="13" t="n">
        <f aca="false">E54 - P54</f>
        <v>0</v>
      </c>
      <c r="R54" s="6" t="s">
        <v>231</v>
      </c>
      <c r="S54" s="59" t="n">
        <v>43223</v>
      </c>
      <c r="T54" s="6" t="s">
        <v>305</v>
      </c>
      <c r="U54" s="6" t="s">
        <v>258</v>
      </c>
      <c r="V54" s="6" t="s">
        <v>625</v>
      </c>
      <c r="W54" s="6" t="n">
        <v>603121522</v>
      </c>
      <c r="X54" s="6" t="n">
        <v>83160</v>
      </c>
      <c r="Y54" s="6" t="s">
        <v>1380</v>
      </c>
      <c r="Z54" s="6" t="s">
        <v>1379</v>
      </c>
      <c r="AA54" s="6" t="n">
        <v>345</v>
      </c>
      <c r="AB54" s="2"/>
      <c r="AC54" s="2"/>
      <c r="AD54" s="2"/>
      <c r="AE54" s="2"/>
      <c r="AF54" s="6" t="n">
        <v>1</v>
      </c>
      <c r="AG54" s="6" t="s">
        <v>233</v>
      </c>
      <c r="AH54" s="6" t="s">
        <v>1379</v>
      </c>
      <c r="AI54" s="6" t="s">
        <v>235</v>
      </c>
      <c r="AJ54" s="6" t="n">
        <v>115</v>
      </c>
      <c r="AK54" s="6" t="s">
        <v>236</v>
      </c>
      <c r="AL54" s="6" t="n">
        <v>0</v>
      </c>
      <c r="AM54" s="6" t="n">
        <v>0</v>
      </c>
      <c r="AN54" s="6" t="n">
        <v>2</v>
      </c>
      <c r="AO54" s="6" t="s">
        <v>233</v>
      </c>
      <c r="AP54" s="6" t="s">
        <v>285</v>
      </c>
      <c r="AQ54" s="2"/>
      <c r="AR54" s="6" t="n">
        <v>115</v>
      </c>
      <c r="AS54" s="6" t="s">
        <v>364</v>
      </c>
      <c r="AT54" s="6" t="n">
        <v>0</v>
      </c>
      <c r="AU54" s="6" t="n">
        <v>0</v>
      </c>
      <c r="AV54" s="6" t="n">
        <v>3</v>
      </c>
      <c r="AW54" s="6" t="s">
        <v>233</v>
      </c>
      <c r="AX54" s="6" t="s">
        <v>237</v>
      </c>
      <c r="AY54" s="2"/>
      <c r="AZ54" s="6" t="n">
        <v>115</v>
      </c>
      <c r="BA54" s="6" t="s">
        <v>364</v>
      </c>
      <c r="BB54" s="6" t="n">
        <v>0</v>
      </c>
      <c r="BC54" s="6" t="n">
        <v>0</v>
      </c>
      <c r="BD54" s="6" t="n">
        <v>94020932</v>
      </c>
      <c r="BE54" s="6" t="s">
        <v>33</v>
      </c>
      <c r="BF54" s="2"/>
      <c r="BG54" s="2"/>
      <c r="BH54" s="2"/>
      <c r="BI54" s="2"/>
    </row>
    <row r="55" customFormat="false" ht="15.75" hidden="false" customHeight="false" outlineLevel="0" collapsed="false">
      <c r="A55" s="152" t="n">
        <v>94019976</v>
      </c>
      <c r="B55" s="152" t="s">
        <v>269</v>
      </c>
      <c r="C55" s="152" t="s">
        <v>295</v>
      </c>
      <c r="D55" s="153"/>
      <c r="E55" s="152" t="n">
        <v>327.75</v>
      </c>
      <c r="F55" s="152" t="n">
        <v>109.25</v>
      </c>
      <c r="G55" s="152" t="n">
        <v>109.25</v>
      </c>
      <c r="H55" s="152" t="n">
        <v>109.25</v>
      </c>
      <c r="I55" s="153"/>
      <c r="J55" s="153"/>
      <c r="K55" s="153"/>
      <c r="L55" s="153"/>
      <c r="M55" s="154"/>
      <c r="N55" s="152" t="n">
        <v>348.65</v>
      </c>
      <c r="O55" s="153"/>
      <c r="P55" s="153" t="n">
        <f aca="false">SUM(F55:M55) - (N55 + O55)</f>
        <v>-20.9</v>
      </c>
      <c r="Q55" s="155" t="n">
        <f aca="false">E55 - P55</f>
        <v>348.65</v>
      </c>
      <c r="R55" s="152" t="s">
        <v>231</v>
      </c>
      <c r="S55" s="156" t="n">
        <v>43269</v>
      </c>
      <c r="T55" s="152" t="s">
        <v>229</v>
      </c>
      <c r="U55" s="152" t="s">
        <v>295</v>
      </c>
      <c r="V55" s="152" t="s">
        <v>653</v>
      </c>
      <c r="W55" s="152" t="n">
        <v>772214349</v>
      </c>
      <c r="X55" s="152" t="n">
        <v>53600</v>
      </c>
      <c r="Y55" s="152" t="s">
        <v>1474</v>
      </c>
      <c r="Z55" s="152" t="s">
        <v>1471</v>
      </c>
      <c r="AA55" s="152" t="n">
        <v>327.75</v>
      </c>
      <c r="AB55" s="152" t="s">
        <v>302</v>
      </c>
      <c r="AC55" s="152" t="n">
        <v>17.25</v>
      </c>
      <c r="AD55" s="153"/>
      <c r="AE55" s="153"/>
      <c r="AF55" s="152" t="n">
        <v>1</v>
      </c>
      <c r="AG55" s="152" t="s">
        <v>233</v>
      </c>
      <c r="AH55" s="152" t="s">
        <v>1471</v>
      </c>
      <c r="AI55" s="153"/>
      <c r="AJ55" s="152" t="n">
        <v>109.25</v>
      </c>
      <c r="AK55" s="152" t="s">
        <v>363</v>
      </c>
      <c r="AL55" s="152" t="n">
        <v>1</v>
      </c>
      <c r="AM55" s="152" t="n">
        <v>348.65</v>
      </c>
      <c r="AN55" s="152" t="n">
        <v>2</v>
      </c>
      <c r="AO55" s="152" t="s">
        <v>233</v>
      </c>
      <c r="AP55" s="152" t="s">
        <v>285</v>
      </c>
      <c r="AQ55" s="153"/>
      <c r="AR55" s="152" t="n">
        <v>109.25</v>
      </c>
      <c r="AS55" s="152" t="s">
        <v>364</v>
      </c>
      <c r="AT55" s="152" t="n">
        <v>0</v>
      </c>
      <c r="AU55" s="152" t="n">
        <v>0</v>
      </c>
      <c r="AV55" s="152" t="n">
        <v>3</v>
      </c>
      <c r="AW55" s="152" t="s">
        <v>233</v>
      </c>
      <c r="AX55" s="152" t="s">
        <v>237</v>
      </c>
      <c r="AY55" s="153"/>
      <c r="AZ55" s="152" t="n">
        <v>109.25</v>
      </c>
      <c r="BA55" s="152" t="s">
        <v>364</v>
      </c>
      <c r="BB55" s="152" t="n">
        <v>0</v>
      </c>
      <c r="BC55" s="152" t="n">
        <v>0</v>
      </c>
      <c r="BD55" s="152" t="n">
        <v>94019976</v>
      </c>
      <c r="BE55" s="152" t="s">
        <v>33</v>
      </c>
      <c r="BF55" s="153"/>
      <c r="BG55" s="153"/>
      <c r="BH55" s="153"/>
      <c r="BI55" s="153"/>
    </row>
    <row r="56" customFormat="false" ht="15.75" hidden="false" customHeight="false" outlineLevel="0" collapsed="false">
      <c r="A56" s="6" t="n">
        <v>94019782</v>
      </c>
      <c r="B56" s="6" t="s">
        <v>240</v>
      </c>
      <c r="C56" s="6" t="s">
        <v>258</v>
      </c>
      <c r="D56" s="2"/>
      <c r="E56" s="6" t="n">
        <v>345</v>
      </c>
      <c r="F56" s="6" t="n">
        <v>115</v>
      </c>
      <c r="G56" s="6" t="n">
        <v>115</v>
      </c>
      <c r="H56" s="6" t="n">
        <v>115</v>
      </c>
      <c r="I56" s="2"/>
      <c r="J56" s="2"/>
      <c r="K56" s="2"/>
      <c r="L56" s="2"/>
      <c r="M56" s="7"/>
      <c r="N56" s="6" t="n">
        <v>0</v>
      </c>
      <c r="O56" s="2"/>
      <c r="P56" s="2" t="n">
        <f aca="false">SUM(F56:M56) - (N56 + O56)</f>
        <v>345</v>
      </c>
      <c r="Q56" s="13" t="n">
        <f aca="false">E56 - P56</f>
        <v>0</v>
      </c>
      <c r="R56" s="6" t="s">
        <v>231</v>
      </c>
      <c r="S56" s="59" t="n">
        <v>43105</v>
      </c>
      <c r="T56" s="6" t="s">
        <v>257</v>
      </c>
      <c r="U56" s="6" t="s">
        <v>264</v>
      </c>
      <c r="V56" s="6" t="s">
        <v>268</v>
      </c>
      <c r="W56" s="6" t="n">
        <v>677667140</v>
      </c>
      <c r="X56" s="6" t="n">
        <v>65240</v>
      </c>
      <c r="Y56" s="6" t="s">
        <v>1501</v>
      </c>
      <c r="Z56" s="6" t="s">
        <v>1500</v>
      </c>
      <c r="AA56" s="6" t="n">
        <v>345</v>
      </c>
      <c r="AB56" s="2"/>
      <c r="AC56" s="2"/>
      <c r="AD56" s="2"/>
      <c r="AE56" s="2"/>
      <c r="AF56" s="6" t="n">
        <v>1</v>
      </c>
      <c r="AG56" s="6" t="s">
        <v>233</v>
      </c>
      <c r="AH56" s="6" t="s">
        <v>1500</v>
      </c>
      <c r="AI56" s="6" t="s">
        <v>235</v>
      </c>
      <c r="AJ56" s="6" t="n">
        <v>115</v>
      </c>
      <c r="AK56" s="6" t="s">
        <v>236</v>
      </c>
      <c r="AL56" s="6" t="n">
        <v>0</v>
      </c>
      <c r="AM56" s="6" t="n">
        <v>0</v>
      </c>
      <c r="AN56" s="6" t="n">
        <v>2</v>
      </c>
      <c r="AO56" s="6" t="s">
        <v>233</v>
      </c>
      <c r="AP56" s="6" t="s">
        <v>285</v>
      </c>
      <c r="AQ56" s="6" t="s">
        <v>235</v>
      </c>
      <c r="AR56" s="6" t="n">
        <v>115</v>
      </c>
      <c r="AS56" s="6" t="s">
        <v>236</v>
      </c>
      <c r="AT56" s="6" t="n">
        <v>0</v>
      </c>
      <c r="AU56" s="6" t="n">
        <v>0</v>
      </c>
      <c r="AV56" s="6" t="n">
        <v>3</v>
      </c>
      <c r="AW56" s="6" t="s">
        <v>233</v>
      </c>
      <c r="AX56" s="6" t="s">
        <v>237</v>
      </c>
      <c r="AY56" s="6" t="s">
        <v>235</v>
      </c>
      <c r="AZ56" s="6" t="n">
        <v>115</v>
      </c>
      <c r="BA56" s="6" t="s">
        <v>236</v>
      </c>
      <c r="BB56" s="6" t="n">
        <v>0</v>
      </c>
      <c r="BC56" s="6" t="n">
        <v>0</v>
      </c>
      <c r="BD56" s="6" t="n">
        <v>94019782</v>
      </c>
      <c r="BE56" s="6" t="s">
        <v>33</v>
      </c>
      <c r="BF56" s="2"/>
      <c r="BG56" s="2"/>
      <c r="BH56" s="2"/>
      <c r="BI56" s="2"/>
    </row>
    <row r="57" customFormat="false" ht="15.75" hidden="false" customHeight="false" outlineLevel="0" collapsed="false">
      <c r="A57" s="153"/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3"/>
      <c r="O57" s="153"/>
      <c r="P57" s="153" t="n">
        <f aca="false">SUM(F57:M57) - (N57 + O57)</f>
        <v>0</v>
      </c>
      <c r="Q57" s="155" t="n">
        <f aca="false">E57 - P57</f>
        <v>0</v>
      </c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</row>
    <row r="58" customFormat="false" ht="15.75" hidden="false" customHeight="false" outlineLevel="0" collapsed="false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7"/>
      <c r="N58" s="2"/>
      <c r="O58" s="2"/>
      <c r="P58" s="2" t="n">
        <f aca="false">SUM(F58:M58) - (N58 + O58)</f>
        <v>0</v>
      </c>
      <c r="Q58" s="13" t="n">
        <f aca="false">E58 - P58</f>
        <v>0</v>
      </c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customFormat="false" ht="15.75" hidden="false" customHeight="false" outlineLevel="0" collapsed="false">
      <c r="A59" s="153"/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4"/>
      <c r="N59" s="153"/>
      <c r="O59" s="153"/>
      <c r="P59" s="153" t="n">
        <f aca="false">SUM(F59:M59) - (N59 + O59)</f>
        <v>0</v>
      </c>
      <c r="Q59" s="155" t="n">
        <f aca="false">E59 - P59</f>
        <v>0</v>
      </c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</row>
    <row r="60" customFormat="false" ht="15.75" hidden="false" customHeight="false" outlineLevel="0" collapsed="false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7"/>
      <c r="N60" s="2"/>
      <c r="O60" s="2"/>
      <c r="P60" s="2" t="n">
        <f aca="false">SUM(F60:M60) - (N60 + O60)</f>
        <v>0</v>
      </c>
      <c r="Q60" s="13" t="n">
        <f aca="false">E60 - P60</f>
        <v>0</v>
      </c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</row>
    <row r="61" customFormat="false" ht="15.75" hidden="false" customHeight="false" outlineLevel="0" collapsed="false">
      <c r="A61" s="153"/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4"/>
      <c r="N61" s="153"/>
      <c r="O61" s="153"/>
      <c r="P61" s="153" t="n">
        <f aca="false">SUM(F61:M61) - (N61 + O61)</f>
        <v>0</v>
      </c>
      <c r="Q61" s="155" t="n">
        <f aca="false">E61 - P61</f>
        <v>0</v>
      </c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153"/>
      <c r="AZ61" s="153"/>
      <c r="BA61" s="153"/>
      <c r="BB61" s="153"/>
      <c r="BC61" s="153"/>
      <c r="BD61" s="153"/>
      <c r="BE61" s="153"/>
      <c r="BF61" s="153"/>
      <c r="BG61" s="153"/>
      <c r="BH61" s="153"/>
      <c r="BI61" s="153"/>
    </row>
    <row r="62" customFormat="false" ht="15.75" hidden="false" customHeight="false" outlineLevel="0" collapsed="false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7"/>
      <c r="N62" s="2"/>
      <c r="O62" s="2"/>
      <c r="P62" s="2" t="n">
        <f aca="false">SUM(F62:M62) - (N62 + O62)</f>
        <v>0</v>
      </c>
      <c r="Q62" s="13" t="n">
        <f aca="false">E62 - P62</f>
        <v>0</v>
      </c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customFormat="false" ht="15.75" hidden="false" customHeight="false" outlineLevel="0" collapsed="false">
      <c r="A63" s="157"/>
      <c r="B63" s="158" t="s">
        <v>68</v>
      </c>
      <c r="C63" s="157" t="n">
        <f aca="false">COUNTA(A41:A62)</f>
        <v>16</v>
      </c>
      <c r="D63" s="157"/>
      <c r="E63" s="157" t="n">
        <f aca="false">SUM(E41:E62)</f>
        <v>5387.75</v>
      </c>
      <c r="F63" s="157" t="n">
        <f aca="false">SUM(F41:F62)</f>
        <v>1834.25</v>
      </c>
      <c r="G63" s="157" t="n">
        <f aca="false">SUM(G41:G62)</f>
        <v>1834.25</v>
      </c>
      <c r="H63" s="157" t="n">
        <f aca="false">SUM(H41:H62)</f>
        <v>1719.25</v>
      </c>
      <c r="I63" s="157" t="n">
        <f aca="false">SUM(I41:I62)</f>
        <v>0</v>
      </c>
      <c r="J63" s="157" t="n">
        <f aca="false">SUM(J41:J62)</f>
        <v>0</v>
      </c>
      <c r="K63" s="157" t="n">
        <f aca="false">SUM(K41:K62)</f>
        <v>0</v>
      </c>
      <c r="L63" s="157" t="n">
        <f aca="false">SUM(L41:L62)</f>
        <v>0</v>
      </c>
      <c r="M63" s="159" t="n">
        <f aca="false">SUM(M41:M62)</f>
        <v>0</v>
      </c>
      <c r="N63" s="157" t="n">
        <f aca="false">SUM(N41:N62)</f>
        <v>348.65</v>
      </c>
      <c r="O63" s="157" t="n">
        <f aca="false">SUM(O41:O62)</f>
        <v>0</v>
      </c>
      <c r="P63" s="157" t="n">
        <f aca="false">SUM(P41:P62)</f>
        <v>5039.1</v>
      </c>
      <c r="Q63" s="160" t="n">
        <f aca="false">SUM(Q41:Q62)</f>
        <v>348.65</v>
      </c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57"/>
      <c r="AT63" s="157"/>
      <c r="AU63" s="157"/>
      <c r="AV63" s="157"/>
      <c r="AW63" s="157"/>
      <c r="AX63" s="157"/>
      <c r="AY63" s="157"/>
      <c r="AZ63" s="157"/>
      <c r="BA63" s="157"/>
      <c r="BB63" s="157"/>
      <c r="BC63" s="157"/>
      <c r="BD63" s="157"/>
      <c r="BE63" s="157"/>
      <c r="BF63" s="158" t="s">
        <v>1556</v>
      </c>
      <c r="BG63" s="157" t="n">
        <f aca="false">COUNTIF(R41:R62, "*F*")</f>
        <v>9</v>
      </c>
      <c r="BH63" s="158" t="s">
        <v>1557</v>
      </c>
      <c r="BI63" s="157" t="n">
        <f aca="false">SUMPRODUCT( ((NOT(ISERROR(SEARCH("h", LOWER(R41:R62)))) + (NOT(ISERROR(SEARCH("g", LOWER(R41:R62)))))) &gt; 0 ) * 1 )</f>
        <v>7</v>
      </c>
    </row>
    <row r="64" customFormat="false" ht="15.75" hidden="false" customHeight="false" outlineLevel="0" collapsed="false">
      <c r="M64" s="49"/>
      <c r="Q64" s="50"/>
      <c r="BF64" s="50"/>
      <c r="BG64" s="50"/>
      <c r="BH64" s="50"/>
      <c r="BI64" s="50"/>
    </row>
    <row r="65" customFormat="false" ht="15.75" hidden="false" customHeight="false" outlineLevel="0" collapsed="false">
      <c r="M65" s="49"/>
      <c r="Q65" s="50"/>
    </row>
    <row r="66" customFormat="false" ht="15.75" hidden="false" customHeight="false" outlineLevel="0" collapsed="false">
      <c r="A66" s="149"/>
      <c r="B66" s="149" t="s">
        <v>34</v>
      </c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50"/>
      <c r="N66" s="149"/>
      <c r="O66" s="149"/>
      <c r="P66" s="149"/>
      <c r="Q66" s="151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51"/>
      <c r="BG66" s="151"/>
      <c r="BH66" s="151"/>
      <c r="BI66" s="151"/>
    </row>
    <row r="67" customFormat="false" ht="15.75" hidden="false" customHeight="false" outlineLevel="0" collapsed="false">
      <c r="A67" s="152" t="n">
        <v>103029275</v>
      </c>
      <c r="B67" s="152" t="s">
        <v>281</v>
      </c>
      <c r="C67" s="152" t="s">
        <v>270</v>
      </c>
      <c r="D67" s="153"/>
      <c r="E67" s="152" t="n">
        <v>345</v>
      </c>
      <c r="F67" s="152" t="n">
        <v>115</v>
      </c>
      <c r="G67" s="152" t="n">
        <v>115</v>
      </c>
      <c r="H67" s="152" t="n">
        <v>115</v>
      </c>
      <c r="I67" s="153"/>
      <c r="J67" s="153"/>
      <c r="K67" s="153"/>
      <c r="L67" s="153"/>
      <c r="M67" s="154"/>
      <c r="N67" s="152" t="n">
        <v>115</v>
      </c>
      <c r="O67" s="153"/>
      <c r="P67" s="153" t="n">
        <f aca="false">SUM(F67:M67) - (N67 + O67)</f>
        <v>230</v>
      </c>
      <c r="Q67" s="155" t="n">
        <f aca="false">E67 - P67</f>
        <v>115</v>
      </c>
      <c r="R67" s="152" t="s">
        <v>242</v>
      </c>
      <c r="S67" s="156" t="n">
        <v>42661</v>
      </c>
      <c r="T67" s="152" t="s">
        <v>253</v>
      </c>
      <c r="U67" s="152" t="s">
        <v>264</v>
      </c>
      <c r="V67" s="152" t="s">
        <v>360</v>
      </c>
      <c r="W67" s="152" t="n">
        <v>631061909</v>
      </c>
      <c r="X67" s="152" t="n">
        <v>89520</v>
      </c>
      <c r="Y67" s="152" t="s">
        <v>361</v>
      </c>
      <c r="Z67" s="152" t="s">
        <v>359</v>
      </c>
      <c r="AA67" s="152" t="n">
        <v>345</v>
      </c>
      <c r="AB67" s="153"/>
      <c r="AC67" s="153"/>
      <c r="AD67" s="153"/>
      <c r="AE67" s="153"/>
      <c r="AF67" s="152" t="n">
        <v>1</v>
      </c>
      <c r="AG67" s="152" t="s">
        <v>233</v>
      </c>
      <c r="AH67" s="152" t="s">
        <v>362</v>
      </c>
      <c r="AI67" s="153"/>
      <c r="AJ67" s="152" t="n">
        <v>115</v>
      </c>
      <c r="AK67" s="152" t="s">
        <v>363</v>
      </c>
      <c r="AL67" s="152" t="n">
        <v>2</v>
      </c>
      <c r="AM67" s="152" t="n">
        <v>115</v>
      </c>
      <c r="AN67" s="152" t="n">
        <v>2</v>
      </c>
      <c r="AO67" s="152" t="s">
        <v>233</v>
      </c>
      <c r="AP67" s="152" t="s">
        <v>285</v>
      </c>
      <c r="AQ67" s="153"/>
      <c r="AR67" s="152" t="n">
        <v>115</v>
      </c>
      <c r="AS67" s="152" t="s">
        <v>364</v>
      </c>
      <c r="AT67" s="152" t="n">
        <v>0</v>
      </c>
      <c r="AU67" s="152" t="n">
        <v>0</v>
      </c>
      <c r="AV67" s="152" t="n">
        <v>3</v>
      </c>
      <c r="AW67" s="152" t="s">
        <v>233</v>
      </c>
      <c r="AX67" s="152" t="s">
        <v>237</v>
      </c>
      <c r="AY67" s="153"/>
      <c r="AZ67" s="152" t="n">
        <v>115</v>
      </c>
      <c r="BA67" s="152" t="s">
        <v>364</v>
      </c>
      <c r="BB67" s="152" t="n">
        <v>0</v>
      </c>
      <c r="BC67" s="152" t="n">
        <v>0</v>
      </c>
      <c r="BD67" s="152" t="n">
        <v>103029275</v>
      </c>
      <c r="BE67" s="152" t="s">
        <v>34</v>
      </c>
      <c r="BF67" s="153"/>
      <c r="BG67" s="153"/>
      <c r="BH67" s="153"/>
      <c r="BI67" s="153"/>
    </row>
    <row r="68" customFormat="false" ht="15.75" hidden="false" customHeight="false" outlineLevel="0" collapsed="false">
      <c r="A68" s="6" t="n">
        <v>103028519</v>
      </c>
      <c r="B68" s="6" t="s">
        <v>281</v>
      </c>
      <c r="C68" s="6" t="s">
        <v>276</v>
      </c>
      <c r="D68" s="2"/>
      <c r="E68" s="6" t="n">
        <v>345</v>
      </c>
      <c r="F68" s="6" t="n">
        <v>115</v>
      </c>
      <c r="G68" s="6" t="n">
        <v>115</v>
      </c>
      <c r="H68" s="6" t="n">
        <v>115</v>
      </c>
      <c r="I68" s="2"/>
      <c r="J68" s="2"/>
      <c r="K68" s="2"/>
      <c r="L68" s="2"/>
      <c r="M68" s="7"/>
      <c r="N68" s="6" t="n">
        <v>0</v>
      </c>
      <c r="O68" s="2"/>
      <c r="P68" s="2" t="n">
        <f aca="false">SUM(F68:M68) - (N68 + O68)</f>
        <v>345</v>
      </c>
      <c r="Q68" s="13" t="n">
        <f aca="false">E68 - P68</f>
        <v>0</v>
      </c>
      <c r="R68" s="6" t="s">
        <v>242</v>
      </c>
      <c r="S68" s="59" t="n">
        <v>42661</v>
      </c>
      <c r="T68" s="6" t="s">
        <v>253</v>
      </c>
      <c r="U68" s="6" t="s">
        <v>264</v>
      </c>
      <c r="V68" s="6" t="s">
        <v>360</v>
      </c>
      <c r="W68" s="6" t="n">
        <v>784045762</v>
      </c>
      <c r="X68" s="6" t="n">
        <v>64270</v>
      </c>
      <c r="Y68" s="6" t="s">
        <v>366</v>
      </c>
      <c r="Z68" s="6" t="s">
        <v>365</v>
      </c>
      <c r="AA68" s="6" t="n">
        <v>345</v>
      </c>
      <c r="AB68" s="2"/>
      <c r="AC68" s="2"/>
      <c r="AD68" s="2"/>
      <c r="AE68" s="2"/>
      <c r="AF68" s="6" t="n">
        <v>1</v>
      </c>
      <c r="AG68" s="6" t="s">
        <v>233</v>
      </c>
      <c r="AH68" s="6" t="s">
        <v>367</v>
      </c>
      <c r="AI68" s="6" t="s">
        <v>235</v>
      </c>
      <c r="AJ68" s="6" t="n">
        <v>115</v>
      </c>
      <c r="AK68" s="6" t="s">
        <v>236</v>
      </c>
      <c r="AL68" s="6" t="n">
        <v>1</v>
      </c>
      <c r="AM68" s="6" t="n">
        <v>0</v>
      </c>
      <c r="AN68" s="6" t="n">
        <v>2</v>
      </c>
      <c r="AO68" s="6" t="s">
        <v>233</v>
      </c>
      <c r="AP68" s="6" t="s">
        <v>285</v>
      </c>
      <c r="AQ68" s="6" t="s">
        <v>235</v>
      </c>
      <c r="AR68" s="6" t="n">
        <v>115</v>
      </c>
      <c r="AS68" s="6" t="s">
        <v>236</v>
      </c>
      <c r="AT68" s="6" t="n">
        <v>0</v>
      </c>
      <c r="AU68" s="6" t="n">
        <v>0</v>
      </c>
      <c r="AV68" s="6" t="n">
        <v>3</v>
      </c>
      <c r="AW68" s="6" t="s">
        <v>233</v>
      </c>
      <c r="AX68" s="6" t="s">
        <v>237</v>
      </c>
      <c r="AY68" s="6" t="s">
        <v>235</v>
      </c>
      <c r="AZ68" s="6" t="n">
        <v>115</v>
      </c>
      <c r="BA68" s="6" t="s">
        <v>236</v>
      </c>
      <c r="BB68" s="6" t="n">
        <v>0</v>
      </c>
      <c r="BC68" s="6" t="n">
        <v>0</v>
      </c>
      <c r="BD68" s="6" t="n">
        <v>103028519</v>
      </c>
      <c r="BE68" s="6" t="s">
        <v>34</v>
      </c>
      <c r="BF68" s="2"/>
      <c r="BG68" s="2"/>
      <c r="BH68" s="2"/>
      <c r="BI68" s="2"/>
    </row>
    <row r="69" customFormat="false" ht="15.75" hidden="false" customHeight="false" outlineLevel="0" collapsed="false">
      <c r="A69" s="152" t="n">
        <v>100034697</v>
      </c>
      <c r="B69" s="152" t="s">
        <v>294</v>
      </c>
      <c r="C69" s="152" t="s">
        <v>270</v>
      </c>
      <c r="D69" s="153"/>
      <c r="E69" s="152" t="n">
        <v>345</v>
      </c>
      <c r="F69" s="152" t="n">
        <v>115</v>
      </c>
      <c r="G69" s="152" t="n">
        <v>115</v>
      </c>
      <c r="H69" s="152" t="n">
        <v>115</v>
      </c>
      <c r="I69" s="153"/>
      <c r="J69" s="153"/>
      <c r="K69" s="153"/>
      <c r="L69" s="153"/>
      <c r="M69" s="154"/>
      <c r="N69" s="152" t="n">
        <v>0</v>
      </c>
      <c r="O69" s="153"/>
      <c r="P69" s="153" t="n">
        <f aca="false">SUM(F69:M69) - (N69 + O69)</f>
        <v>345</v>
      </c>
      <c r="Q69" s="155" t="n">
        <f aca="false">E69 - P69</f>
        <v>0</v>
      </c>
      <c r="R69" s="152" t="s">
        <v>242</v>
      </c>
      <c r="S69" s="156" t="n">
        <v>43362</v>
      </c>
      <c r="T69" s="152" t="s">
        <v>240</v>
      </c>
      <c r="U69" s="152" t="s">
        <v>248</v>
      </c>
      <c r="V69" s="152" t="s">
        <v>350</v>
      </c>
      <c r="W69" s="152" t="n">
        <v>782361625</v>
      </c>
      <c r="X69" s="152" t="n">
        <v>80240</v>
      </c>
      <c r="Y69" s="152" t="s">
        <v>489</v>
      </c>
      <c r="Z69" s="152" t="s">
        <v>488</v>
      </c>
      <c r="AA69" s="152" t="n">
        <v>345</v>
      </c>
      <c r="AB69" s="153"/>
      <c r="AC69" s="153"/>
      <c r="AD69" s="153"/>
      <c r="AE69" s="153"/>
      <c r="AF69" s="152" t="n">
        <v>1</v>
      </c>
      <c r="AG69" s="152" t="s">
        <v>233</v>
      </c>
      <c r="AH69" s="152" t="s">
        <v>490</v>
      </c>
      <c r="AI69" s="152" t="s">
        <v>235</v>
      </c>
      <c r="AJ69" s="152" t="n">
        <v>115</v>
      </c>
      <c r="AK69" s="152" t="s">
        <v>236</v>
      </c>
      <c r="AL69" s="152" t="n">
        <v>0</v>
      </c>
      <c r="AM69" s="152" t="n">
        <v>0</v>
      </c>
      <c r="AN69" s="152" t="n">
        <v>2</v>
      </c>
      <c r="AO69" s="152" t="s">
        <v>233</v>
      </c>
      <c r="AP69" s="152" t="s">
        <v>285</v>
      </c>
      <c r="AQ69" s="152" t="s">
        <v>235</v>
      </c>
      <c r="AR69" s="152" t="n">
        <v>115</v>
      </c>
      <c r="AS69" s="152" t="s">
        <v>236</v>
      </c>
      <c r="AT69" s="152" t="n">
        <v>0</v>
      </c>
      <c r="AU69" s="152" t="n">
        <v>0</v>
      </c>
      <c r="AV69" s="152" t="n">
        <v>3</v>
      </c>
      <c r="AW69" s="152" t="s">
        <v>233</v>
      </c>
      <c r="AX69" s="152" t="s">
        <v>237</v>
      </c>
      <c r="AY69" s="152" t="s">
        <v>235</v>
      </c>
      <c r="AZ69" s="152" t="n">
        <v>115</v>
      </c>
      <c r="BA69" s="152" t="s">
        <v>236</v>
      </c>
      <c r="BB69" s="152" t="n">
        <v>0</v>
      </c>
      <c r="BC69" s="152" t="n">
        <v>0</v>
      </c>
      <c r="BD69" s="152" t="n">
        <v>100034697</v>
      </c>
      <c r="BE69" s="152" t="s">
        <v>34</v>
      </c>
      <c r="BF69" s="153"/>
      <c r="BG69" s="153"/>
      <c r="BH69" s="153"/>
      <c r="BI69" s="153"/>
    </row>
    <row r="70" customFormat="false" ht="15.75" hidden="false" customHeight="false" outlineLevel="0" collapsed="false">
      <c r="A70" s="6" t="n">
        <v>99815540</v>
      </c>
      <c r="B70" s="6" t="s">
        <v>320</v>
      </c>
      <c r="C70" s="6" t="s">
        <v>295</v>
      </c>
      <c r="D70" s="2"/>
      <c r="E70" s="6" t="n">
        <v>345</v>
      </c>
      <c r="F70" s="6" t="n">
        <v>115</v>
      </c>
      <c r="G70" s="6" t="n">
        <v>115</v>
      </c>
      <c r="H70" s="6" t="n">
        <v>115</v>
      </c>
      <c r="I70" s="2"/>
      <c r="J70" s="2"/>
      <c r="K70" s="2"/>
      <c r="L70" s="2"/>
      <c r="M70" s="7"/>
      <c r="N70" s="6" t="n">
        <v>0</v>
      </c>
      <c r="O70" s="2"/>
      <c r="P70" s="2" t="n">
        <f aca="false">SUM(F70:M70) - (N70 + O70)</f>
        <v>345</v>
      </c>
      <c r="Q70" s="13" t="n">
        <f aca="false">E70 - P70</f>
        <v>0</v>
      </c>
      <c r="R70" s="6" t="s">
        <v>242</v>
      </c>
      <c r="S70" s="59" t="n">
        <v>42755</v>
      </c>
      <c r="T70" s="6" t="s">
        <v>263</v>
      </c>
      <c r="U70" s="6" t="s">
        <v>276</v>
      </c>
      <c r="V70" s="6" t="s">
        <v>373</v>
      </c>
      <c r="W70" s="6" t="n">
        <v>638519096</v>
      </c>
      <c r="X70" s="6" t="n">
        <v>4200</v>
      </c>
      <c r="Y70" s="6" t="s">
        <v>502</v>
      </c>
      <c r="Z70" s="6" t="s">
        <v>501</v>
      </c>
      <c r="AA70" s="6" t="n">
        <v>345</v>
      </c>
      <c r="AB70" s="2"/>
      <c r="AC70" s="2"/>
      <c r="AD70" s="2"/>
      <c r="AE70" s="2"/>
      <c r="AF70" s="6" t="n">
        <v>1</v>
      </c>
      <c r="AG70" s="6" t="s">
        <v>233</v>
      </c>
      <c r="AH70" s="6" t="s">
        <v>503</v>
      </c>
      <c r="AI70" s="6" t="s">
        <v>235</v>
      </c>
      <c r="AJ70" s="6" t="n">
        <v>115</v>
      </c>
      <c r="AK70" s="6" t="s">
        <v>236</v>
      </c>
      <c r="AL70" s="6" t="n">
        <v>0</v>
      </c>
      <c r="AM70" s="6" t="n">
        <v>0</v>
      </c>
      <c r="AN70" s="6" t="n">
        <v>2</v>
      </c>
      <c r="AO70" s="6" t="s">
        <v>233</v>
      </c>
      <c r="AP70" s="6" t="s">
        <v>285</v>
      </c>
      <c r="AQ70" s="6" t="s">
        <v>235</v>
      </c>
      <c r="AR70" s="6" t="n">
        <v>115</v>
      </c>
      <c r="AS70" s="6" t="s">
        <v>236</v>
      </c>
      <c r="AT70" s="6" t="n">
        <v>0</v>
      </c>
      <c r="AU70" s="6" t="n">
        <v>0</v>
      </c>
      <c r="AV70" s="6" t="n">
        <v>3</v>
      </c>
      <c r="AW70" s="6" t="s">
        <v>233</v>
      </c>
      <c r="AX70" s="6" t="s">
        <v>237</v>
      </c>
      <c r="AY70" s="6" t="s">
        <v>235</v>
      </c>
      <c r="AZ70" s="6" t="n">
        <v>115</v>
      </c>
      <c r="BA70" s="6" t="s">
        <v>236</v>
      </c>
      <c r="BB70" s="6" t="n">
        <v>0</v>
      </c>
      <c r="BC70" s="6" t="n">
        <v>0</v>
      </c>
      <c r="BD70" s="6" t="n">
        <v>99815540</v>
      </c>
      <c r="BE70" s="6" t="s">
        <v>34</v>
      </c>
      <c r="BF70" s="2"/>
      <c r="BG70" s="2"/>
      <c r="BH70" s="2"/>
      <c r="BI70" s="2"/>
    </row>
    <row r="71" customFormat="false" ht="15.75" hidden="false" customHeight="false" outlineLevel="0" collapsed="false">
      <c r="A71" s="152" t="n">
        <v>96837485</v>
      </c>
      <c r="B71" s="152" t="s">
        <v>294</v>
      </c>
      <c r="C71" s="152" t="s">
        <v>334</v>
      </c>
      <c r="D71" s="153"/>
      <c r="E71" s="152" t="n">
        <v>345</v>
      </c>
      <c r="F71" s="152" t="n">
        <v>115</v>
      </c>
      <c r="G71" s="152" t="n">
        <v>115</v>
      </c>
      <c r="H71" s="152" t="n">
        <v>115</v>
      </c>
      <c r="I71" s="153"/>
      <c r="J71" s="153"/>
      <c r="K71" s="153"/>
      <c r="L71" s="153"/>
      <c r="M71" s="154"/>
      <c r="N71" s="152" t="n">
        <v>0</v>
      </c>
      <c r="O71" s="153"/>
      <c r="P71" s="153" t="n">
        <f aca="false">SUM(F71:M71) - (N71 + O71)</f>
        <v>345</v>
      </c>
      <c r="Q71" s="155" t="n">
        <f aca="false">E71 - P71</f>
        <v>0</v>
      </c>
      <c r="R71" s="152" t="s">
        <v>231</v>
      </c>
      <c r="S71" s="156" t="n">
        <v>28067</v>
      </c>
      <c r="T71" s="152" t="s">
        <v>312</v>
      </c>
      <c r="U71" s="152" t="s">
        <v>313</v>
      </c>
      <c r="V71" s="152" t="s">
        <v>728</v>
      </c>
      <c r="W71" s="152" t="n">
        <v>707266117</v>
      </c>
      <c r="X71" s="152" t="n">
        <v>77410</v>
      </c>
      <c r="Y71" s="152" t="s">
        <v>731</v>
      </c>
      <c r="Z71" s="152" t="s">
        <v>727</v>
      </c>
      <c r="AA71" s="152" t="n">
        <v>345</v>
      </c>
      <c r="AB71" s="153"/>
      <c r="AC71" s="153"/>
      <c r="AD71" s="153"/>
      <c r="AE71" s="153"/>
      <c r="AF71" s="152" t="n">
        <v>1</v>
      </c>
      <c r="AG71" s="152" t="s">
        <v>233</v>
      </c>
      <c r="AH71" s="152" t="s">
        <v>730</v>
      </c>
      <c r="AI71" s="152" t="s">
        <v>235</v>
      </c>
      <c r="AJ71" s="152" t="n">
        <v>115</v>
      </c>
      <c r="AK71" s="152" t="s">
        <v>236</v>
      </c>
      <c r="AL71" s="152" t="n">
        <v>0</v>
      </c>
      <c r="AM71" s="152" t="n">
        <v>0</v>
      </c>
      <c r="AN71" s="152" t="n">
        <v>2</v>
      </c>
      <c r="AO71" s="152" t="s">
        <v>233</v>
      </c>
      <c r="AP71" s="152" t="s">
        <v>285</v>
      </c>
      <c r="AQ71" s="152" t="s">
        <v>235</v>
      </c>
      <c r="AR71" s="152" t="n">
        <v>115</v>
      </c>
      <c r="AS71" s="152" t="s">
        <v>236</v>
      </c>
      <c r="AT71" s="152" t="n">
        <v>0</v>
      </c>
      <c r="AU71" s="152" t="n">
        <v>0</v>
      </c>
      <c r="AV71" s="152" t="n">
        <v>3</v>
      </c>
      <c r="AW71" s="152" t="s">
        <v>233</v>
      </c>
      <c r="AX71" s="152" t="s">
        <v>237</v>
      </c>
      <c r="AY71" s="152" t="s">
        <v>235</v>
      </c>
      <c r="AZ71" s="152" t="n">
        <v>115</v>
      </c>
      <c r="BA71" s="152" t="s">
        <v>236</v>
      </c>
      <c r="BB71" s="152" t="n">
        <v>0</v>
      </c>
      <c r="BC71" s="152" t="n">
        <v>0</v>
      </c>
      <c r="BD71" s="152" t="n">
        <v>96837485</v>
      </c>
      <c r="BE71" s="152" t="s">
        <v>34</v>
      </c>
      <c r="BF71" s="153"/>
      <c r="BG71" s="153"/>
      <c r="BH71" s="153"/>
      <c r="BI71" s="153"/>
    </row>
    <row r="72" customFormat="false" ht="15.75" hidden="false" customHeight="false" outlineLevel="0" collapsed="false">
      <c r="A72" s="6" t="n">
        <v>95260178</v>
      </c>
      <c r="B72" s="6" t="s">
        <v>275</v>
      </c>
      <c r="C72" s="6" t="s">
        <v>325</v>
      </c>
      <c r="D72" s="2"/>
      <c r="E72" s="6" t="n">
        <v>345</v>
      </c>
      <c r="F72" s="6" t="n">
        <v>115</v>
      </c>
      <c r="G72" s="6" t="n">
        <v>115</v>
      </c>
      <c r="H72" s="6" t="n">
        <v>115</v>
      </c>
      <c r="I72" s="2"/>
      <c r="J72" s="2"/>
      <c r="K72" s="2"/>
      <c r="L72" s="2"/>
      <c r="M72" s="7"/>
      <c r="N72" s="6" t="n">
        <v>0</v>
      </c>
      <c r="O72" s="2"/>
      <c r="P72" s="2" t="n">
        <f aca="false">SUM(F72:M72) - (N72 + O72)</f>
        <v>345</v>
      </c>
      <c r="Q72" s="13" t="n">
        <f aca="false">E72 - P72</f>
        <v>0</v>
      </c>
      <c r="R72" s="6" t="s">
        <v>553</v>
      </c>
      <c r="S72" s="59" t="n">
        <v>42884</v>
      </c>
      <c r="T72" s="6" t="s">
        <v>257</v>
      </c>
      <c r="U72" s="6" t="s">
        <v>301</v>
      </c>
      <c r="V72" s="6" t="s">
        <v>990</v>
      </c>
      <c r="W72" s="6" t="n">
        <v>764282023</v>
      </c>
      <c r="X72" s="6" t="n">
        <v>44440</v>
      </c>
      <c r="Y72" s="6" t="s">
        <v>991</v>
      </c>
      <c r="Z72" s="6" t="s">
        <v>989</v>
      </c>
      <c r="AA72" s="6" t="n">
        <v>345</v>
      </c>
      <c r="AB72" s="2"/>
      <c r="AC72" s="2"/>
      <c r="AD72" s="2"/>
      <c r="AE72" s="2"/>
      <c r="AF72" s="6" t="n">
        <v>1</v>
      </c>
      <c r="AG72" s="6" t="s">
        <v>233</v>
      </c>
      <c r="AH72" s="6" t="s">
        <v>989</v>
      </c>
      <c r="AI72" s="6" t="s">
        <v>235</v>
      </c>
      <c r="AJ72" s="6" t="n">
        <v>115</v>
      </c>
      <c r="AK72" s="6" t="s">
        <v>236</v>
      </c>
      <c r="AL72" s="6" t="n">
        <v>0</v>
      </c>
      <c r="AM72" s="6" t="n">
        <v>0</v>
      </c>
      <c r="AN72" s="6" t="n">
        <v>2</v>
      </c>
      <c r="AO72" s="6" t="s">
        <v>233</v>
      </c>
      <c r="AP72" s="6" t="s">
        <v>285</v>
      </c>
      <c r="AQ72" s="6" t="s">
        <v>235</v>
      </c>
      <c r="AR72" s="6" t="n">
        <v>115</v>
      </c>
      <c r="AS72" s="6" t="s">
        <v>236</v>
      </c>
      <c r="AT72" s="6" t="n">
        <v>0</v>
      </c>
      <c r="AU72" s="6" t="n">
        <v>0</v>
      </c>
      <c r="AV72" s="6" t="n">
        <v>3</v>
      </c>
      <c r="AW72" s="6" t="s">
        <v>233</v>
      </c>
      <c r="AX72" s="6" t="s">
        <v>237</v>
      </c>
      <c r="AY72" s="6" t="s">
        <v>235</v>
      </c>
      <c r="AZ72" s="6" t="n">
        <v>115</v>
      </c>
      <c r="BA72" s="6" t="s">
        <v>236</v>
      </c>
      <c r="BB72" s="6" t="n">
        <v>0</v>
      </c>
      <c r="BC72" s="6" t="n">
        <v>0</v>
      </c>
      <c r="BD72" s="6" t="n">
        <v>95260177</v>
      </c>
      <c r="BE72" s="6" t="s">
        <v>34</v>
      </c>
      <c r="BF72" s="2"/>
      <c r="BG72" s="2"/>
      <c r="BH72" s="2"/>
      <c r="BI72" s="2"/>
    </row>
    <row r="73" customFormat="false" ht="15.75" hidden="false" customHeight="false" outlineLevel="0" collapsed="false">
      <c r="A73" s="152" t="n">
        <v>95260177</v>
      </c>
      <c r="B73" s="152" t="s">
        <v>281</v>
      </c>
      <c r="C73" s="152" t="s">
        <v>325</v>
      </c>
      <c r="D73" s="153"/>
      <c r="E73" s="152" t="n">
        <v>345</v>
      </c>
      <c r="F73" s="152" t="n">
        <v>115</v>
      </c>
      <c r="G73" s="152" t="n">
        <v>115</v>
      </c>
      <c r="H73" s="152" t="n">
        <v>115</v>
      </c>
      <c r="I73" s="153"/>
      <c r="J73" s="153"/>
      <c r="K73" s="153"/>
      <c r="L73" s="153"/>
      <c r="M73" s="154"/>
      <c r="N73" s="152" t="n">
        <v>0</v>
      </c>
      <c r="O73" s="153"/>
      <c r="P73" s="153" t="n">
        <f aca="false">SUM(F73:M73) - (N73 + O73)</f>
        <v>345</v>
      </c>
      <c r="Q73" s="155" t="n">
        <f aca="false">E73 - P73</f>
        <v>0</v>
      </c>
      <c r="R73" s="152" t="s">
        <v>553</v>
      </c>
      <c r="S73" s="156" t="n">
        <v>42884</v>
      </c>
      <c r="T73" s="152" t="s">
        <v>257</v>
      </c>
      <c r="U73" s="152" t="s">
        <v>301</v>
      </c>
      <c r="V73" s="152" t="s">
        <v>990</v>
      </c>
      <c r="W73" s="152" t="n">
        <v>623741061</v>
      </c>
      <c r="X73" s="152" t="n">
        <v>2500</v>
      </c>
      <c r="Y73" s="152" t="s">
        <v>408</v>
      </c>
      <c r="Z73" s="152" t="s">
        <v>989</v>
      </c>
      <c r="AA73" s="152" t="n">
        <v>345</v>
      </c>
      <c r="AB73" s="153"/>
      <c r="AC73" s="153"/>
      <c r="AD73" s="153"/>
      <c r="AE73" s="153"/>
      <c r="AF73" s="152" t="n">
        <v>1</v>
      </c>
      <c r="AG73" s="152" t="s">
        <v>233</v>
      </c>
      <c r="AH73" s="152" t="s">
        <v>989</v>
      </c>
      <c r="AI73" s="152" t="s">
        <v>235</v>
      </c>
      <c r="AJ73" s="152" t="n">
        <v>115</v>
      </c>
      <c r="AK73" s="152" t="s">
        <v>236</v>
      </c>
      <c r="AL73" s="152" t="n">
        <v>0</v>
      </c>
      <c r="AM73" s="152" t="n">
        <v>0</v>
      </c>
      <c r="AN73" s="152" t="n">
        <v>2</v>
      </c>
      <c r="AO73" s="152" t="s">
        <v>233</v>
      </c>
      <c r="AP73" s="152" t="s">
        <v>285</v>
      </c>
      <c r="AQ73" s="152" t="s">
        <v>235</v>
      </c>
      <c r="AR73" s="152" t="n">
        <v>115</v>
      </c>
      <c r="AS73" s="152" t="s">
        <v>236</v>
      </c>
      <c r="AT73" s="152" t="n">
        <v>0</v>
      </c>
      <c r="AU73" s="152" t="n">
        <v>0</v>
      </c>
      <c r="AV73" s="152" t="n">
        <v>3</v>
      </c>
      <c r="AW73" s="152" t="s">
        <v>233</v>
      </c>
      <c r="AX73" s="152" t="s">
        <v>237</v>
      </c>
      <c r="AY73" s="152" t="s">
        <v>235</v>
      </c>
      <c r="AZ73" s="152" t="n">
        <v>115</v>
      </c>
      <c r="BA73" s="152" t="s">
        <v>236</v>
      </c>
      <c r="BB73" s="152" t="n">
        <v>0</v>
      </c>
      <c r="BC73" s="152" t="n">
        <v>0</v>
      </c>
      <c r="BD73" s="152" t="n">
        <v>95260177</v>
      </c>
      <c r="BE73" s="152" t="s">
        <v>34</v>
      </c>
      <c r="BF73" s="153"/>
      <c r="BG73" s="153"/>
      <c r="BH73" s="153"/>
      <c r="BI73" s="153"/>
    </row>
    <row r="74" customFormat="false" ht="15.75" hidden="false" customHeight="false" outlineLevel="0" collapsed="false">
      <c r="A74" s="6" t="n">
        <v>94760628</v>
      </c>
      <c r="B74" s="6" t="s">
        <v>269</v>
      </c>
      <c r="C74" s="6" t="s">
        <v>334</v>
      </c>
      <c r="D74" s="2"/>
      <c r="E74" s="6" t="n">
        <v>345</v>
      </c>
      <c r="F74" s="6" t="n">
        <v>115</v>
      </c>
      <c r="G74" s="6" t="n">
        <v>115</v>
      </c>
      <c r="H74" s="6" t="n">
        <v>115</v>
      </c>
      <c r="I74" s="2"/>
      <c r="J74" s="2"/>
      <c r="K74" s="2"/>
      <c r="L74" s="2"/>
      <c r="M74" s="7"/>
      <c r="N74" s="6" t="n">
        <v>0</v>
      </c>
      <c r="O74" s="2"/>
      <c r="P74" s="2" t="n">
        <f aca="false">SUM(F74:M74) - (N74 + O74)</f>
        <v>345</v>
      </c>
      <c r="Q74" s="13" t="n">
        <f aca="false">E74 - P74</f>
        <v>0</v>
      </c>
      <c r="R74" s="2"/>
      <c r="S74" s="59" t="n">
        <v>42920</v>
      </c>
      <c r="T74" s="6" t="s">
        <v>229</v>
      </c>
      <c r="U74" s="6" t="s">
        <v>301</v>
      </c>
      <c r="V74" s="6" t="s">
        <v>1036</v>
      </c>
      <c r="W74" s="6" t="n">
        <v>790840469</v>
      </c>
      <c r="X74" s="6" t="n">
        <v>63320</v>
      </c>
      <c r="Y74" s="6" t="s">
        <v>1037</v>
      </c>
      <c r="Z74" s="6" t="s">
        <v>1035</v>
      </c>
      <c r="AA74" s="6" t="n">
        <v>345</v>
      </c>
      <c r="AB74" s="2"/>
      <c r="AC74" s="2"/>
      <c r="AD74" s="2"/>
      <c r="AE74" s="2"/>
      <c r="AF74" s="6" t="n">
        <v>1</v>
      </c>
      <c r="AG74" s="6" t="s">
        <v>233</v>
      </c>
      <c r="AH74" s="6" t="s">
        <v>1035</v>
      </c>
      <c r="AI74" s="6" t="s">
        <v>235</v>
      </c>
      <c r="AJ74" s="6" t="n">
        <v>115</v>
      </c>
      <c r="AK74" s="6" t="s">
        <v>236</v>
      </c>
      <c r="AL74" s="6" t="n">
        <v>0</v>
      </c>
      <c r="AM74" s="6" t="n">
        <v>0</v>
      </c>
      <c r="AN74" s="6" t="n">
        <v>2</v>
      </c>
      <c r="AO74" s="6" t="s">
        <v>233</v>
      </c>
      <c r="AP74" s="6" t="s">
        <v>285</v>
      </c>
      <c r="AQ74" s="6" t="s">
        <v>235</v>
      </c>
      <c r="AR74" s="6" t="n">
        <v>115</v>
      </c>
      <c r="AS74" s="6" t="s">
        <v>236</v>
      </c>
      <c r="AT74" s="6" t="n">
        <v>0</v>
      </c>
      <c r="AU74" s="6" t="n">
        <v>0</v>
      </c>
      <c r="AV74" s="6" t="n">
        <v>3</v>
      </c>
      <c r="AW74" s="6" t="s">
        <v>233</v>
      </c>
      <c r="AX74" s="6" t="s">
        <v>237</v>
      </c>
      <c r="AY74" s="2"/>
      <c r="AZ74" s="6" t="n">
        <v>115</v>
      </c>
      <c r="BA74" s="6" t="s">
        <v>364</v>
      </c>
      <c r="BB74" s="6" t="n">
        <v>0</v>
      </c>
      <c r="BC74" s="6" t="n">
        <v>0</v>
      </c>
      <c r="BD74" s="6" t="n">
        <v>94760628</v>
      </c>
      <c r="BE74" s="6" t="s">
        <v>34</v>
      </c>
      <c r="BF74" s="13"/>
      <c r="BG74" s="13"/>
      <c r="BH74" s="13"/>
      <c r="BI74" s="13"/>
    </row>
    <row r="75" customFormat="false" ht="15.75" hidden="false" customHeight="false" outlineLevel="0" collapsed="false">
      <c r="A75" s="152" t="n">
        <v>94140331</v>
      </c>
      <c r="B75" s="152" t="s">
        <v>305</v>
      </c>
      <c r="C75" s="152" t="s">
        <v>276</v>
      </c>
      <c r="D75" s="153"/>
      <c r="E75" s="152" t="n">
        <v>345</v>
      </c>
      <c r="F75" s="152" t="n">
        <v>115</v>
      </c>
      <c r="G75" s="152" t="n">
        <v>115</v>
      </c>
      <c r="H75" s="152" t="n">
        <v>115</v>
      </c>
      <c r="I75" s="153"/>
      <c r="J75" s="153"/>
      <c r="K75" s="153"/>
      <c r="L75" s="153"/>
      <c r="M75" s="154"/>
      <c r="N75" s="152" t="n">
        <v>0</v>
      </c>
      <c r="O75" s="153"/>
      <c r="P75" s="153" t="n">
        <f aca="false">SUM(F75:M75) - (N75 + O75)</f>
        <v>345</v>
      </c>
      <c r="Q75" s="155" t="n">
        <f aca="false">E75 - P75</f>
        <v>0</v>
      </c>
      <c r="R75" s="152" t="s">
        <v>242</v>
      </c>
      <c r="S75" s="156" t="n">
        <v>43288</v>
      </c>
      <c r="T75" s="152" t="s">
        <v>281</v>
      </c>
      <c r="U75" s="152" t="s">
        <v>313</v>
      </c>
      <c r="V75" s="152" t="s">
        <v>528</v>
      </c>
      <c r="W75" s="152" t="n">
        <v>742781224</v>
      </c>
      <c r="X75" s="152" t="n">
        <v>51170</v>
      </c>
      <c r="Y75" s="152" t="s">
        <v>1144</v>
      </c>
      <c r="Z75" s="152" t="s">
        <v>1143</v>
      </c>
      <c r="AA75" s="152" t="n">
        <v>345</v>
      </c>
      <c r="AB75" s="153"/>
      <c r="AC75" s="153"/>
      <c r="AD75" s="153"/>
      <c r="AE75" s="153"/>
      <c r="AF75" s="152" t="n">
        <v>1</v>
      </c>
      <c r="AG75" s="152" t="s">
        <v>233</v>
      </c>
      <c r="AH75" s="152" t="s">
        <v>1143</v>
      </c>
      <c r="AI75" s="152" t="s">
        <v>235</v>
      </c>
      <c r="AJ75" s="152" t="n">
        <v>115</v>
      </c>
      <c r="AK75" s="152" t="s">
        <v>236</v>
      </c>
      <c r="AL75" s="152" t="n">
        <v>0</v>
      </c>
      <c r="AM75" s="152" t="n">
        <v>0</v>
      </c>
      <c r="AN75" s="152" t="n">
        <v>2</v>
      </c>
      <c r="AO75" s="152" t="s">
        <v>233</v>
      </c>
      <c r="AP75" s="152" t="s">
        <v>285</v>
      </c>
      <c r="AQ75" s="152" t="s">
        <v>235</v>
      </c>
      <c r="AR75" s="152" t="n">
        <v>115</v>
      </c>
      <c r="AS75" s="152" t="s">
        <v>236</v>
      </c>
      <c r="AT75" s="152" t="n">
        <v>0</v>
      </c>
      <c r="AU75" s="152" t="n">
        <v>0</v>
      </c>
      <c r="AV75" s="152" t="n">
        <v>3</v>
      </c>
      <c r="AW75" s="152" t="s">
        <v>233</v>
      </c>
      <c r="AX75" s="152" t="s">
        <v>237</v>
      </c>
      <c r="AY75" s="152" t="s">
        <v>235</v>
      </c>
      <c r="AZ75" s="152" t="n">
        <v>115</v>
      </c>
      <c r="BA75" s="152" t="s">
        <v>236</v>
      </c>
      <c r="BB75" s="152" t="n">
        <v>0</v>
      </c>
      <c r="BC75" s="152" t="n">
        <v>0</v>
      </c>
      <c r="BD75" s="152" t="n">
        <v>94140331</v>
      </c>
      <c r="BE75" s="152" t="s">
        <v>34</v>
      </c>
      <c r="BF75" s="153"/>
      <c r="BG75" s="153"/>
      <c r="BH75" s="153"/>
      <c r="BI75" s="153"/>
    </row>
    <row r="76" customFormat="false" ht="15.75" hidden="false" customHeight="false" outlineLevel="0" collapsed="false">
      <c r="A76" s="6" t="n">
        <v>94042406</v>
      </c>
      <c r="B76" s="6" t="s">
        <v>320</v>
      </c>
      <c r="C76" s="6" t="s">
        <v>241</v>
      </c>
      <c r="D76" s="2"/>
      <c r="E76" s="6" t="n">
        <v>345</v>
      </c>
      <c r="F76" s="6" t="n">
        <v>115</v>
      </c>
      <c r="G76" s="6" t="n">
        <v>115</v>
      </c>
      <c r="H76" s="6" t="n">
        <v>115</v>
      </c>
      <c r="I76" s="2"/>
      <c r="J76" s="2"/>
      <c r="K76" s="2"/>
      <c r="L76" s="2"/>
      <c r="M76" s="7"/>
      <c r="N76" s="6" t="n">
        <v>0</v>
      </c>
      <c r="O76" s="2"/>
      <c r="P76" s="2" t="n">
        <f aca="false">SUM(F76:M76) - (N76 + O76)</f>
        <v>345</v>
      </c>
      <c r="Q76" s="13" t="n">
        <f aca="false">E76 - P76</f>
        <v>0</v>
      </c>
      <c r="R76" s="6" t="s">
        <v>242</v>
      </c>
      <c r="S76" s="59" t="n">
        <v>42982</v>
      </c>
      <c r="T76" s="6" t="s">
        <v>320</v>
      </c>
      <c r="U76" s="6" t="s">
        <v>289</v>
      </c>
      <c r="V76" s="6" t="s">
        <v>649</v>
      </c>
      <c r="W76" s="6" t="n">
        <v>767705724</v>
      </c>
      <c r="X76" s="6" t="n">
        <v>62860</v>
      </c>
      <c r="Y76" s="6" t="s">
        <v>1259</v>
      </c>
      <c r="Z76" s="6" t="s">
        <v>1258</v>
      </c>
      <c r="AA76" s="6" t="n">
        <v>345</v>
      </c>
      <c r="AB76" s="2"/>
      <c r="AC76" s="2"/>
      <c r="AD76" s="2"/>
      <c r="AE76" s="2"/>
      <c r="AF76" s="6" t="n">
        <v>1</v>
      </c>
      <c r="AG76" s="6" t="s">
        <v>233</v>
      </c>
      <c r="AH76" s="6" t="s">
        <v>1258</v>
      </c>
      <c r="AI76" s="6" t="s">
        <v>235</v>
      </c>
      <c r="AJ76" s="6" t="n">
        <v>115</v>
      </c>
      <c r="AK76" s="6" t="s">
        <v>236</v>
      </c>
      <c r="AL76" s="6" t="n">
        <v>0</v>
      </c>
      <c r="AM76" s="6" t="n">
        <v>0</v>
      </c>
      <c r="AN76" s="6" t="n">
        <v>2</v>
      </c>
      <c r="AO76" s="6" t="s">
        <v>233</v>
      </c>
      <c r="AP76" s="6" t="s">
        <v>285</v>
      </c>
      <c r="AQ76" s="2"/>
      <c r="AR76" s="6" t="n">
        <v>115</v>
      </c>
      <c r="AS76" s="6" t="s">
        <v>364</v>
      </c>
      <c r="AT76" s="6" t="n">
        <v>0</v>
      </c>
      <c r="AU76" s="6" t="n">
        <v>0</v>
      </c>
      <c r="AV76" s="6" t="n">
        <v>3</v>
      </c>
      <c r="AW76" s="6" t="s">
        <v>233</v>
      </c>
      <c r="AX76" s="6" t="s">
        <v>237</v>
      </c>
      <c r="AY76" s="2"/>
      <c r="AZ76" s="6" t="n">
        <v>115</v>
      </c>
      <c r="BA76" s="6" t="s">
        <v>364</v>
      </c>
      <c r="BB76" s="6" t="n">
        <v>0</v>
      </c>
      <c r="BC76" s="6" t="n">
        <v>0</v>
      </c>
      <c r="BD76" s="6" t="n">
        <v>94042406</v>
      </c>
      <c r="BE76" s="6" t="s">
        <v>34</v>
      </c>
      <c r="BF76" s="2"/>
      <c r="BG76" s="2"/>
      <c r="BH76" s="2"/>
      <c r="BI76" s="2"/>
    </row>
    <row r="77" customFormat="false" ht="15.75" hidden="false" customHeight="false" outlineLevel="0" collapsed="false">
      <c r="A77" s="152" t="n">
        <v>94022612</v>
      </c>
      <c r="B77" s="152" t="s">
        <v>288</v>
      </c>
      <c r="C77" s="152" t="s">
        <v>258</v>
      </c>
      <c r="D77" s="153"/>
      <c r="E77" s="152" t="n">
        <v>345</v>
      </c>
      <c r="F77" s="152" t="n">
        <v>115</v>
      </c>
      <c r="G77" s="152" t="n">
        <v>115</v>
      </c>
      <c r="H77" s="152" t="n">
        <v>115</v>
      </c>
      <c r="I77" s="153"/>
      <c r="J77" s="153"/>
      <c r="K77" s="153"/>
      <c r="L77" s="153"/>
      <c r="M77" s="154"/>
      <c r="N77" s="152" t="n">
        <v>0</v>
      </c>
      <c r="O77" s="153"/>
      <c r="P77" s="153" t="n">
        <f aca="false">SUM(F77:M77) - (N77 + O77)</f>
        <v>345</v>
      </c>
      <c r="Q77" s="155" t="n">
        <f aca="false">E77 - P77</f>
        <v>0</v>
      </c>
      <c r="R77" s="152" t="s">
        <v>231</v>
      </c>
      <c r="S77" s="156" t="n">
        <v>42983</v>
      </c>
      <c r="T77" s="152" t="s">
        <v>240</v>
      </c>
      <c r="U77" s="152" t="s">
        <v>276</v>
      </c>
      <c r="V77" s="152" t="s">
        <v>568</v>
      </c>
      <c r="W77" s="152" t="n">
        <v>620154201</v>
      </c>
      <c r="X77" s="152" t="n">
        <v>47230</v>
      </c>
      <c r="Y77" s="152" t="s">
        <v>1344</v>
      </c>
      <c r="Z77" s="152" t="s">
        <v>1343</v>
      </c>
      <c r="AA77" s="152" t="n">
        <v>345</v>
      </c>
      <c r="AB77" s="153"/>
      <c r="AC77" s="153"/>
      <c r="AD77" s="153"/>
      <c r="AE77" s="153"/>
      <c r="AF77" s="152" t="n">
        <v>1</v>
      </c>
      <c r="AG77" s="152" t="s">
        <v>233</v>
      </c>
      <c r="AH77" s="152" t="s">
        <v>1343</v>
      </c>
      <c r="AI77" s="152" t="s">
        <v>235</v>
      </c>
      <c r="AJ77" s="152" t="n">
        <v>115</v>
      </c>
      <c r="AK77" s="152" t="s">
        <v>236</v>
      </c>
      <c r="AL77" s="152" t="n">
        <v>0</v>
      </c>
      <c r="AM77" s="152" t="n">
        <v>0</v>
      </c>
      <c r="AN77" s="152" t="n">
        <v>2</v>
      </c>
      <c r="AO77" s="152" t="s">
        <v>233</v>
      </c>
      <c r="AP77" s="152" t="s">
        <v>285</v>
      </c>
      <c r="AQ77" s="152" t="s">
        <v>235</v>
      </c>
      <c r="AR77" s="152" t="n">
        <v>115</v>
      </c>
      <c r="AS77" s="152" t="s">
        <v>236</v>
      </c>
      <c r="AT77" s="152" t="n">
        <v>0</v>
      </c>
      <c r="AU77" s="152" t="n">
        <v>0</v>
      </c>
      <c r="AV77" s="152" t="n">
        <v>3</v>
      </c>
      <c r="AW77" s="152" t="s">
        <v>233</v>
      </c>
      <c r="AX77" s="152" t="s">
        <v>237</v>
      </c>
      <c r="AY77" s="152" t="s">
        <v>235</v>
      </c>
      <c r="AZ77" s="152" t="n">
        <v>115</v>
      </c>
      <c r="BA77" s="152" t="s">
        <v>236</v>
      </c>
      <c r="BB77" s="152" t="n">
        <v>0</v>
      </c>
      <c r="BC77" s="152" t="n">
        <v>0</v>
      </c>
      <c r="BD77" s="152" t="n">
        <v>94022612</v>
      </c>
      <c r="BE77" s="152" t="s">
        <v>34</v>
      </c>
      <c r="BF77" s="153"/>
      <c r="BG77" s="153"/>
      <c r="BH77" s="153"/>
      <c r="BI77" s="153"/>
    </row>
    <row r="78" customFormat="false" ht="15.75" hidden="false" customHeight="false" outlineLevel="0" collapsed="false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7"/>
      <c r="N78" s="2"/>
      <c r="O78" s="2"/>
      <c r="P78" s="2" t="n">
        <f aca="false">SUM(F78:M78) - (N78 + O78)</f>
        <v>0</v>
      </c>
      <c r="Q78" s="13" t="n">
        <f aca="false">E78 - P78</f>
        <v>0</v>
      </c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</row>
    <row r="79" customFormat="false" ht="15.75" hidden="false" customHeight="false" outlineLevel="0" collapsed="false">
      <c r="A79" s="153"/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4"/>
      <c r="N79" s="153"/>
      <c r="O79" s="153"/>
      <c r="P79" s="153" t="n">
        <f aca="false">SUM(F79:M79) - (N79 + O79)</f>
        <v>0</v>
      </c>
      <c r="Q79" s="155" t="n">
        <f aca="false">E79 - P79</f>
        <v>0</v>
      </c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  <c r="BI79" s="153"/>
    </row>
    <row r="80" customFormat="false" ht="15.75" hidden="false" customHeight="false" outlineLevel="0" collapsed="false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7"/>
      <c r="N80" s="2"/>
      <c r="O80" s="2"/>
      <c r="P80" s="2" t="n">
        <f aca="false">SUM(F80:M80) - (N80 + O80)</f>
        <v>0</v>
      </c>
      <c r="Q80" s="13" t="n">
        <f aca="false">E80 - P80</f>
        <v>0</v>
      </c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</row>
    <row r="81" customFormat="false" ht="15.75" hidden="false" customHeight="false" outlineLevel="0" collapsed="false">
      <c r="A81" s="153"/>
      <c r="B81" s="153"/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4"/>
      <c r="N81" s="153"/>
      <c r="O81" s="153"/>
      <c r="P81" s="153" t="n">
        <f aca="false">SUM(F81:M81) - (N81 + O81)</f>
        <v>0</v>
      </c>
      <c r="Q81" s="155" t="n">
        <f aca="false">E81 - P81</f>
        <v>0</v>
      </c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  <c r="BI81" s="153"/>
    </row>
    <row r="82" customFormat="false" ht="15.75" hidden="false" customHeight="false" outlineLevel="0" collapsed="false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7"/>
      <c r="N82" s="2"/>
      <c r="O82" s="2"/>
      <c r="P82" s="2" t="n">
        <f aca="false">SUM(F82:M82) - (N82 + O82)</f>
        <v>0</v>
      </c>
      <c r="Q82" s="13" t="n">
        <f aca="false">E82 - P82</f>
        <v>0</v>
      </c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</row>
    <row r="83" customFormat="false" ht="15.75" hidden="false" customHeight="false" outlineLevel="0" collapsed="false">
      <c r="A83" s="153"/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4"/>
      <c r="N83" s="153"/>
      <c r="O83" s="153"/>
      <c r="P83" s="153" t="n">
        <f aca="false">SUM(F83:M83) - (N83 + O83)</f>
        <v>0</v>
      </c>
      <c r="Q83" s="155" t="n">
        <f aca="false">E83 - P83</f>
        <v>0</v>
      </c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  <c r="BI83" s="153"/>
    </row>
    <row r="84" customFormat="false" ht="15.75" hidden="false" customHeight="false" outlineLevel="0" collapsed="false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7"/>
      <c r="N84" s="2"/>
      <c r="O84" s="2"/>
      <c r="P84" s="2" t="n">
        <f aca="false">SUM(F84:M84) - (N84 + O84)</f>
        <v>0</v>
      </c>
      <c r="Q84" s="13" t="n">
        <f aca="false">E84 - P84</f>
        <v>0</v>
      </c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</row>
    <row r="85" customFormat="false" ht="15.75" hidden="false" customHeight="false" outlineLevel="0" collapsed="false">
      <c r="A85" s="153"/>
      <c r="B85" s="153"/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4"/>
      <c r="N85" s="153"/>
      <c r="O85" s="153"/>
      <c r="P85" s="153" t="n">
        <f aca="false">SUM(F85:M85) - (N85 + O85)</f>
        <v>0</v>
      </c>
      <c r="Q85" s="155" t="n">
        <f aca="false">E85 - P85</f>
        <v>0</v>
      </c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3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  <c r="BI85" s="153"/>
    </row>
    <row r="86" customFormat="false" ht="15.75" hidden="false" customHeight="false" outlineLevel="0" collapsed="false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7"/>
      <c r="N86" s="2"/>
      <c r="O86" s="2"/>
      <c r="P86" s="2" t="n">
        <f aca="false">SUM(F86:M86) - (N86 + O86)</f>
        <v>0</v>
      </c>
      <c r="Q86" s="13" t="n">
        <f aca="false">E86 - P86</f>
        <v>0</v>
      </c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</row>
    <row r="87" customFormat="false" ht="15.75" hidden="false" customHeight="false" outlineLevel="0" collapsed="false">
      <c r="A87" s="153"/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4"/>
      <c r="N87" s="153"/>
      <c r="O87" s="153"/>
      <c r="P87" s="153" t="n">
        <f aca="false">SUM(F87:M87) - (N87 + O87)</f>
        <v>0</v>
      </c>
      <c r="Q87" s="155" t="n">
        <f aca="false">E87 - P87</f>
        <v>0</v>
      </c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  <c r="AY87" s="153"/>
      <c r="AZ87" s="153"/>
      <c r="BA87" s="153"/>
      <c r="BB87" s="153"/>
      <c r="BC87" s="153"/>
      <c r="BD87" s="153"/>
      <c r="BE87" s="153"/>
      <c r="BF87" s="153"/>
      <c r="BG87" s="153"/>
      <c r="BH87" s="153"/>
      <c r="BI87" s="153"/>
    </row>
    <row r="88" customFormat="false" ht="15.75" hidden="false" customHeight="false" outlineLevel="0" collapsed="false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7"/>
      <c r="N88" s="2"/>
      <c r="O88" s="2"/>
      <c r="P88" s="2" t="n">
        <f aca="false">SUM(F88:M88) - (N88 + O88)</f>
        <v>0</v>
      </c>
      <c r="Q88" s="13" t="n">
        <f aca="false">E88 - P88</f>
        <v>0</v>
      </c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</row>
    <row r="89" customFormat="false" ht="15.75" hidden="false" customHeight="false" outlineLevel="0" collapsed="false">
      <c r="A89" s="157"/>
      <c r="B89" s="158" t="s">
        <v>68</v>
      </c>
      <c r="C89" s="157" t="n">
        <f aca="false">COUNTA(A67:A88)</f>
        <v>11</v>
      </c>
      <c r="D89" s="157"/>
      <c r="E89" s="157" t="n">
        <f aca="false">SUM(E67:E88)</f>
        <v>3795</v>
      </c>
      <c r="F89" s="157" t="n">
        <f aca="false">SUM(F67:F88)</f>
        <v>1265</v>
      </c>
      <c r="G89" s="157" t="n">
        <f aca="false">SUM(G67:G88)</f>
        <v>1265</v>
      </c>
      <c r="H89" s="157" t="n">
        <f aca="false">SUM(H67:H88)</f>
        <v>1265</v>
      </c>
      <c r="I89" s="157" t="n">
        <f aca="false">SUM(I67:I88)</f>
        <v>0</v>
      </c>
      <c r="J89" s="157" t="n">
        <f aca="false">SUM(J67:J88)</f>
        <v>0</v>
      </c>
      <c r="K89" s="157" t="n">
        <f aca="false">SUM(K67:K88)</f>
        <v>0</v>
      </c>
      <c r="L89" s="157" t="n">
        <f aca="false">SUM(L67:L88)</f>
        <v>0</v>
      </c>
      <c r="M89" s="159" t="n">
        <f aca="false">SUM(M67:M88)</f>
        <v>0</v>
      </c>
      <c r="N89" s="157" t="n">
        <f aca="false">SUM(N67:N88)</f>
        <v>115</v>
      </c>
      <c r="O89" s="157" t="n">
        <f aca="false">SUM(O67:O88)</f>
        <v>0</v>
      </c>
      <c r="P89" s="157" t="n">
        <f aca="false">SUM(P67:P88)</f>
        <v>3680</v>
      </c>
      <c r="Q89" s="160" t="n">
        <f aca="false">SUM(Q67:Q88)</f>
        <v>115</v>
      </c>
      <c r="R89" s="157"/>
      <c r="S89" s="157"/>
      <c r="T89" s="157"/>
      <c r="U89" s="157"/>
      <c r="V89" s="157"/>
      <c r="W89" s="157"/>
      <c r="X89" s="157"/>
      <c r="Y89" s="157"/>
      <c r="Z89" s="157"/>
      <c r="AA89" s="157"/>
      <c r="AB89" s="157"/>
      <c r="AC89" s="157"/>
      <c r="AD89" s="157"/>
      <c r="AE89" s="157"/>
      <c r="AF89" s="157"/>
      <c r="AG89" s="157"/>
      <c r="AH89" s="157"/>
      <c r="AI89" s="157"/>
      <c r="AJ89" s="157"/>
      <c r="AK89" s="157"/>
      <c r="AL89" s="157"/>
      <c r="AM89" s="157"/>
      <c r="AN89" s="157"/>
      <c r="AO89" s="157"/>
      <c r="AP89" s="157"/>
      <c r="AQ89" s="157"/>
      <c r="AR89" s="157"/>
      <c r="AS89" s="157"/>
      <c r="AT89" s="157"/>
      <c r="AU89" s="157"/>
      <c r="AV89" s="157"/>
      <c r="AW89" s="157"/>
      <c r="AX89" s="157"/>
      <c r="AY89" s="157"/>
      <c r="AZ89" s="157"/>
      <c r="BA89" s="157"/>
      <c r="BB89" s="157"/>
      <c r="BC89" s="157"/>
      <c r="BD89" s="157"/>
      <c r="BE89" s="157"/>
      <c r="BF89" s="158" t="s">
        <v>1556</v>
      </c>
      <c r="BG89" s="157" t="n">
        <f aca="false">COUNTIF(R67:R88, "*F*")</f>
        <v>8</v>
      </c>
      <c r="BH89" s="158" t="s">
        <v>1557</v>
      </c>
      <c r="BI89" s="157" t="n">
        <f aca="false">SUMPRODUCT( ((NOT(ISERROR(SEARCH("h", LOWER(R67:R88)))) + (NOT(ISERROR(SEARCH("g", LOWER(R67:R88)))))) &gt; 0 ) * 1 )</f>
        <v>2</v>
      </c>
    </row>
    <row r="90" customFormat="false" ht="15.75" hidden="false" customHeight="false" outlineLevel="0" collapsed="false">
      <c r="M90" s="49"/>
      <c r="Q90" s="50"/>
      <c r="BF90" s="50"/>
      <c r="BG90" s="50"/>
      <c r="BH90" s="50"/>
      <c r="BI90" s="50"/>
    </row>
    <row r="91" customFormat="false" ht="15.75" hidden="false" customHeight="false" outlineLevel="0" collapsed="false">
      <c r="M91" s="49"/>
      <c r="Q91" s="50"/>
    </row>
    <row r="92" customFormat="false" ht="15.75" hidden="false" customHeight="false" outlineLevel="0" collapsed="false">
      <c r="A92" s="100"/>
      <c r="B92" s="100" t="s">
        <v>35</v>
      </c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1"/>
      <c r="N92" s="100"/>
      <c r="O92" s="100"/>
      <c r="P92" s="100"/>
      <c r="Q92" s="102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</row>
    <row r="93" customFormat="false" ht="15.75" hidden="false" customHeight="false" outlineLevel="0" collapsed="false">
      <c r="A93" s="103" t="n">
        <v>99221814</v>
      </c>
      <c r="B93" s="103" t="s">
        <v>300</v>
      </c>
      <c r="C93" s="103" t="s">
        <v>295</v>
      </c>
      <c r="D93" s="104"/>
      <c r="E93" s="103" t="n">
        <v>360</v>
      </c>
      <c r="F93" s="103" t="n">
        <v>120</v>
      </c>
      <c r="G93" s="103" t="n">
        <v>120</v>
      </c>
      <c r="H93" s="103" t="n">
        <v>120</v>
      </c>
      <c r="I93" s="104"/>
      <c r="J93" s="104"/>
      <c r="K93" s="104"/>
      <c r="L93" s="104"/>
      <c r="M93" s="105"/>
      <c r="N93" s="103" t="n">
        <v>0</v>
      </c>
      <c r="O93" s="104"/>
      <c r="P93" s="104" t="n">
        <f aca="false">SUM(F93:M93) - (N93 + O93)</f>
        <v>360</v>
      </c>
      <c r="Q93" s="106" t="n">
        <f aca="false">E93 - P93</f>
        <v>0</v>
      </c>
      <c r="R93" s="103" t="s">
        <v>553</v>
      </c>
      <c r="S93" s="107" t="n">
        <v>41385</v>
      </c>
      <c r="T93" s="103" t="s">
        <v>247</v>
      </c>
      <c r="U93" s="103" t="s">
        <v>270</v>
      </c>
      <c r="V93" s="103" t="s">
        <v>564</v>
      </c>
      <c r="W93" s="103" t="n">
        <v>690340822</v>
      </c>
      <c r="X93" s="103" t="n">
        <v>50800</v>
      </c>
      <c r="Y93" s="103" t="s">
        <v>565</v>
      </c>
      <c r="Z93" s="103" t="s">
        <v>563</v>
      </c>
      <c r="AA93" s="103" t="n">
        <v>360</v>
      </c>
      <c r="AB93" s="104"/>
      <c r="AC93" s="104"/>
      <c r="AD93" s="104"/>
      <c r="AE93" s="104"/>
      <c r="AF93" s="103" t="n">
        <v>1</v>
      </c>
      <c r="AG93" s="103" t="s">
        <v>233</v>
      </c>
      <c r="AH93" s="103" t="s">
        <v>566</v>
      </c>
      <c r="AI93" s="103" t="s">
        <v>235</v>
      </c>
      <c r="AJ93" s="103" t="n">
        <v>120</v>
      </c>
      <c r="AK93" s="103" t="s">
        <v>236</v>
      </c>
      <c r="AL93" s="103" t="n">
        <v>0</v>
      </c>
      <c r="AM93" s="103" t="n">
        <v>0</v>
      </c>
      <c r="AN93" s="103" t="n">
        <v>2</v>
      </c>
      <c r="AO93" s="103" t="s">
        <v>233</v>
      </c>
      <c r="AP93" s="103" t="s">
        <v>285</v>
      </c>
      <c r="AQ93" s="103" t="s">
        <v>235</v>
      </c>
      <c r="AR93" s="103" t="n">
        <v>120</v>
      </c>
      <c r="AS93" s="103" t="s">
        <v>236</v>
      </c>
      <c r="AT93" s="103" t="n">
        <v>0</v>
      </c>
      <c r="AU93" s="103" t="n">
        <v>0</v>
      </c>
      <c r="AV93" s="103" t="n">
        <v>3</v>
      </c>
      <c r="AW93" s="103" t="s">
        <v>233</v>
      </c>
      <c r="AX93" s="103" t="s">
        <v>237</v>
      </c>
      <c r="AY93" s="103" t="s">
        <v>235</v>
      </c>
      <c r="AZ93" s="103" t="n">
        <v>120</v>
      </c>
      <c r="BA93" s="103" t="s">
        <v>236</v>
      </c>
      <c r="BB93" s="103" t="n">
        <v>0</v>
      </c>
      <c r="BC93" s="103" t="n">
        <v>0</v>
      </c>
      <c r="BD93" s="103" t="n">
        <v>99221814</v>
      </c>
      <c r="BE93" s="103" t="s">
        <v>35</v>
      </c>
      <c r="BF93" s="104"/>
      <c r="BG93" s="104"/>
      <c r="BH93" s="104"/>
      <c r="BI93" s="104"/>
    </row>
    <row r="94" customFormat="false" ht="15.75" hidden="false" customHeight="false" outlineLevel="0" collapsed="false">
      <c r="A94" s="6" t="n">
        <v>99204544</v>
      </c>
      <c r="B94" s="6" t="s">
        <v>229</v>
      </c>
      <c r="C94" s="6" t="s">
        <v>301</v>
      </c>
      <c r="D94" s="2"/>
      <c r="E94" s="6" t="n">
        <v>360</v>
      </c>
      <c r="F94" s="6" t="n">
        <v>120</v>
      </c>
      <c r="G94" s="6" t="n">
        <v>120</v>
      </c>
      <c r="H94" s="6" t="n">
        <v>120</v>
      </c>
      <c r="I94" s="2"/>
      <c r="J94" s="2"/>
      <c r="K94" s="2"/>
      <c r="L94" s="2"/>
      <c r="M94" s="7"/>
      <c r="N94" s="6" t="n">
        <v>0</v>
      </c>
      <c r="O94" s="2"/>
      <c r="P94" s="2" t="n">
        <f aca="false">SUM(F94:M94) - (N94 + O94)</f>
        <v>360</v>
      </c>
      <c r="Q94" s="13" t="n">
        <f aca="false">E94 - P94</f>
        <v>0</v>
      </c>
      <c r="R94" s="6" t="s">
        <v>548</v>
      </c>
      <c r="S94" s="59" t="n">
        <v>38248</v>
      </c>
      <c r="T94" s="6" t="s">
        <v>253</v>
      </c>
      <c r="U94" s="6" t="s">
        <v>276</v>
      </c>
      <c r="V94" s="6" t="s">
        <v>568</v>
      </c>
      <c r="W94" s="6" t="n">
        <v>643018881</v>
      </c>
      <c r="X94" s="6" t="n">
        <v>26560</v>
      </c>
      <c r="Y94" s="6" t="s">
        <v>569</v>
      </c>
      <c r="Z94" s="6" t="s">
        <v>567</v>
      </c>
      <c r="AA94" s="6" t="n">
        <v>360</v>
      </c>
      <c r="AB94" s="2"/>
      <c r="AC94" s="2"/>
      <c r="AD94" s="2"/>
      <c r="AE94" s="2"/>
      <c r="AF94" s="6" t="n">
        <v>1</v>
      </c>
      <c r="AG94" s="6" t="s">
        <v>233</v>
      </c>
      <c r="AH94" s="6" t="s">
        <v>570</v>
      </c>
      <c r="AI94" s="6" t="s">
        <v>235</v>
      </c>
      <c r="AJ94" s="6" t="n">
        <v>120</v>
      </c>
      <c r="AK94" s="6" t="s">
        <v>236</v>
      </c>
      <c r="AL94" s="6" t="n">
        <v>0</v>
      </c>
      <c r="AM94" s="6" t="n">
        <v>0</v>
      </c>
      <c r="AN94" s="6" t="n">
        <v>2</v>
      </c>
      <c r="AO94" s="6" t="s">
        <v>233</v>
      </c>
      <c r="AP94" s="6" t="s">
        <v>285</v>
      </c>
      <c r="AQ94" s="6" t="s">
        <v>235</v>
      </c>
      <c r="AR94" s="6" t="n">
        <v>120</v>
      </c>
      <c r="AS94" s="6" t="s">
        <v>236</v>
      </c>
      <c r="AT94" s="6" t="n">
        <v>0</v>
      </c>
      <c r="AU94" s="6" t="n">
        <v>0</v>
      </c>
      <c r="AV94" s="6" t="n">
        <v>3</v>
      </c>
      <c r="AW94" s="6" t="s">
        <v>233</v>
      </c>
      <c r="AX94" s="6" t="s">
        <v>237</v>
      </c>
      <c r="AY94" s="6" t="s">
        <v>235</v>
      </c>
      <c r="AZ94" s="6" t="n">
        <v>120</v>
      </c>
      <c r="BA94" s="6" t="s">
        <v>236</v>
      </c>
      <c r="BB94" s="6" t="n">
        <v>0</v>
      </c>
      <c r="BC94" s="6" t="n">
        <v>0</v>
      </c>
      <c r="BD94" s="6" t="n">
        <v>99204544</v>
      </c>
      <c r="BE94" s="6" t="s">
        <v>35</v>
      </c>
      <c r="BF94" s="2"/>
      <c r="BG94" s="2"/>
      <c r="BH94" s="2"/>
      <c r="BI94" s="2"/>
    </row>
    <row r="95" customFormat="false" ht="15.75" hidden="false" customHeight="false" outlineLevel="0" collapsed="false">
      <c r="A95" s="103" t="n">
        <v>97743437</v>
      </c>
      <c r="B95" s="103" t="s">
        <v>300</v>
      </c>
      <c r="C95" s="103" t="s">
        <v>334</v>
      </c>
      <c r="D95" s="104"/>
      <c r="E95" s="103" t="n">
        <v>360</v>
      </c>
      <c r="F95" s="103" t="n">
        <v>120</v>
      </c>
      <c r="G95" s="103" t="n">
        <v>120</v>
      </c>
      <c r="H95" s="103" t="n">
        <v>120</v>
      </c>
      <c r="I95" s="104"/>
      <c r="J95" s="104"/>
      <c r="K95" s="104"/>
      <c r="L95" s="104"/>
      <c r="M95" s="105"/>
      <c r="N95" s="103" t="n">
        <v>0</v>
      </c>
      <c r="O95" s="104"/>
      <c r="P95" s="104" t="n">
        <f aca="false">SUM(F95:M95) - (N95 + O95)</f>
        <v>360</v>
      </c>
      <c r="Q95" s="106" t="n">
        <f aca="false">E95 - P95</f>
        <v>0</v>
      </c>
      <c r="R95" s="103" t="s">
        <v>548</v>
      </c>
      <c r="S95" s="107" t="n">
        <v>42098</v>
      </c>
      <c r="T95" s="103" t="s">
        <v>247</v>
      </c>
      <c r="U95" s="103" t="s">
        <v>306</v>
      </c>
      <c r="V95" s="103" t="s">
        <v>661</v>
      </c>
      <c r="W95" s="103" t="n">
        <v>716780944</v>
      </c>
      <c r="X95" s="103" t="n">
        <v>13700</v>
      </c>
      <c r="Y95" s="103" t="s">
        <v>662</v>
      </c>
      <c r="Z95" s="103" t="s">
        <v>660</v>
      </c>
      <c r="AA95" s="103" t="n">
        <v>360</v>
      </c>
      <c r="AB95" s="104"/>
      <c r="AC95" s="104"/>
      <c r="AD95" s="104"/>
      <c r="AE95" s="104"/>
      <c r="AF95" s="103" t="n">
        <v>1</v>
      </c>
      <c r="AG95" s="103" t="s">
        <v>233</v>
      </c>
      <c r="AH95" s="103" t="s">
        <v>663</v>
      </c>
      <c r="AI95" s="103" t="s">
        <v>235</v>
      </c>
      <c r="AJ95" s="103" t="n">
        <v>120</v>
      </c>
      <c r="AK95" s="103" t="s">
        <v>236</v>
      </c>
      <c r="AL95" s="103" t="n">
        <v>0</v>
      </c>
      <c r="AM95" s="103" t="n">
        <v>0</v>
      </c>
      <c r="AN95" s="103" t="n">
        <v>2</v>
      </c>
      <c r="AO95" s="103" t="s">
        <v>233</v>
      </c>
      <c r="AP95" s="103" t="s">
        <v>285</v>
      </c>
      <c r="AQ95" s="103" t="s">
        <v>418</v>
      </c>
      <c r="AR95" s="103" t="n">
        <v>120</v>
      </c>
      <c r="AS95" s="103" t="s">
        <v>419</v>
      </c>
      <c r="AT95" s="103" t="n">
        <v>0</v>
      </c>
      <c r="AU95" s="103" t="n">
        <v>0</v>
      </c>
      <c r="AV95" s="103" t="n">
        <v>3</v>
      </c>
      <c r="AW95" s="103" t="s">
        <v>233</v>
      </c>
      <c r="AX95" s="103" t="s">
        <v>237</v>
      </c>
      <c r="AY95" s="104"/>
      <c r="AZ95" s="103" t="n">
        <v>120</v>
      </c>
      <c r="BA95" s="103" t="s">
        <v>364</v>
      </c>
      <c r="BB95" s="103" t="n">
        <v>0</v>
      </c>
      <c r="BC95" s="103" t="n">
        <v>0</v>
      </c>
      <c r="BD95" s="103" t="n">
        <v>97743437</v>
      </c>
      <c r="BE95" s="103" t="s">
        <v>35</v>
      </c>
      <c r="BF95" s="104"/>
      <c r="BG95" s="104"/>
      <c r="BH95" s="104"/>
      <c r="BI95" s="104"/>
    </row>
    <row r="96" customFormat="false" ht="15.75" hidden="false" customHeight="false" outlineLevel="0" collapsed="false">
      <c r="A96" s="6" t="n">
        <v>96197273</v>
      </c>
      <c r="B96" s="6" t="s">
        <v>294</v>
      </c>
      <c r="C96" s="6" t="s">
        <v>248</v>
      </c>
      <c r="D96" s="2"/>
      <c r="E96" s="6" t="n">
        <v>360</v>
      </c>
      <c r="F96" s="6" t="n">
        <v>120</v>
      </c>
      <c r="G96" s="6" t="n">
        <v>120</v>
      </c>
      <c r="H96" s="6" t="n">
        <v>120</v>
      </c>
      <c r="I96" s="2"/>
      <c r="J96" s="2"/>
      <c r="K96" s="2"/>
      <c r="L96" s="2"/>
      <c r="M96" s="7"/>
      <c r="N96" s="6" t="n">
        <v>0</v>
      </c>
      <c r="O96" s="2"/>
      <c r="P96" s="2" t="n">
        <f aca="false">SUM(F96:M96) - (N96 + O96)</f>
        <v>360</v>
      </c>
      <c r="Q96" s="13" t="n">
        <f aca="false">E96 - P96</f>
        <v>0</v>
      </c>
      <c r="R96" s="6" t="s">
        <v>231</v>
      </c>
      <c r="S96" s="59" t="n">
        <v>42285</v>
      </c>
      <c r="T96" s="6" t="s">
        <v>257</v>
      </c>
      <c r="U96" s="6" t="s">
        <v>313</v>
      </c>
      <c r="V96" s="6" t="s">
        <v>324</v>
      </c>
      <c r="W96" s="6" t="n">
        <v>686468177</v>
      </c>
      <c r="X96" s="6" t="n">
        <v>49360</v>
      </c>
      <c r="Y96" s="6" t="s">
        <v>858</v>
      </c>
      <c r="Z96" s="6" t="s">
        <v>857</v>
      </c>
      <c r="AA96" s="6" t="n">
        <v>360</v>
      </c>
      <c r="AB96" s="2"/>
      <c r="AC96" s="2"/>
      <c r="AD96" s="2"/>
      <c r="AE96" s="2"/>
      <c r="AF96" s="6" t="n">
        <v>1</v>
      </c>
      <c r="AG96" s="6" t="s">
        <v>233</v>
      </c>
      <c r="AH96" s="6" t="s">
        <v>857</v>
      </c>
      <c r="AI96" s="6" t="s">
        <v>235</v>
      </c>
      <c r="AJ96" s="6" t="n">
        <v>120</v>
      </c>
      <c r="AK96" s="6" t="s">
        <v>236</v>
      </c>
      <c r="AL96" s="6" t="n">
        <v>0</v>
      </c>
      <c r="AM96" s="6" t="n">
        <v>0</v>
      </c>
      <c r="AN96" s="6" t="n">
        <v>2</v>
      </c>
      <c r="AO96" s="6" t="s">
        <v>233</v>
      </c>
      <c r="AP96" s="6" t="s">
        <v>285</v>
      </c>
      <c r="AQ96" s="6" t="s">
        <v>418</v>
      </c>
      <c r="AR96" s="6" t="n">
        <v>120</v>
      </c>
      <c r="AS96" s="6" t="s">
        <v>419</v>
      </c>
      <c r="AT96" s="6" t="n">
        <v>0</v>
      </c>
      <c r="AU96" s="6" t="n">
        <v>0</v>
      </c>
      <c r="AV96" s="6" t="n">
        <v>3</v>
      </c>
      <c r="AW96" s="6" t="s">
        <v>233</v>
      </c>
      <c r="AX96" s="6" t="s">
        <v>237</v>
      </c>
      <c r="AY96" s="2"/>
      <c r="AZ96" s="6" t="n">
        <v>120</v>
      </c>
      <c r="BA96" s="6" t="s">
        <v>364</v>
      </c>
      <c r="BB96" s="6" t="n">
        <v>0</v>
      </c>
      <c r="BC96" s="6" t="n">
        <v>0</v>
      </c>
      <c r="BD96" s="6" t="n">
        <v>96197273</v>
      </c>
      <c r="BE96" s="6" t="s">
        <v>35</v>
      </c>
      <c r="BF96" s="2"/>
      <c r="BG96" s="2"/>
      <c r="BH96" s="2"/>
      <c r="BI96" s="2"/>
    </row>
    <row r="97" customFormat="false" ht="15.75" hidden="false" customHeight="false" outlineLevel="0" collapsed="false">
      <c r="A97" s="103" t="n">
        <v>96142617</v>
      </c>
      <c r="B97" s="103" t="s">
        <v>240</v>
      </c>
      <c r="C97" s="103" t="s">
        <v>270</v>
      </c>
      <c r="D97" s="104"/>
      <c r="E97" s="103" t="n">
        <v>360</v>
      </c>
      <c r="F97" s="103" t="n">
        <v>120</v>
      </c>
      <c r="G97" s="103" t="n">
        <v>120</v>
      </c>
      <c r="H97" s="103" t="n">
        <v>120</v>
      </c>
      <c r="I97" s="104"/>
      <c r="J97" s="104"/>
      <c r="K97" s="104"/>
      <c r="L97" s="104"/>
      <c r="M97" s="105"/>
      <c r="N97" s="103" t="n">
        <v>0</v>
      </c>
      <c r="O97" s="104"/>
      <c r="P97" s="104" t="n">
        <f aca="false">SUM(F97:M97) - (N97 + O97)</f>
        <v>360</v>
      </c>
      <c r="Q97" s="106" t="n">
        <f aca="false">E97 - P97</f>
        <v>0</v>
      </c>
      <c r="R97" s="103" t="s">
        <v>242</v>
      </c>
      <c r="S97" s="107" t="n">
        <v>41791</v>
      </c>
      <c r="T97" s="103" t="s">
        <v>263</v>
      </c>
      <c r="U97" s="103" t="s">
        <v>241</v>
      </c>
      <c r="V97" s="103" t="s">
        <v>921</v>
      </c>
      <c r="W97" s="103" t="n">
        <v>767686399</v>
      </c>
      <c r="X97" s="103" t="n">
        <v>50330</v>
      </c>
      <c r="Y97" s="103" t="s">
        <v>922</v>
      </c>
      <c r="Z97" s="103" t="s">
        <v>920</v>
      </c>
      <c r="AA97" s="103" t="n">
        <v>360</v>
      </c>
      <c r="AB97" s="104"/>
      <c r="AC97" s="104"/>
      <c r="AD97" s="104"/>
      <c r="AE97" s="104"/>
      <c r="AF97" s="103" t="n">
        <v>1</v>
      </c>
      <c r="AG97" s="103" t="s">
        <v>233</v>
      </c>
      <c r="AH97" s="103" t="s">
        <v>920</v>
      </c>
      <c r="AI97" s="103" t="s">
        <v>235</v>
      </c>
      <c r="AJ97" s="103" t="n">
        <v>120</v>
      </c>
      <c r="AK97" s="103" t="s">
        <v>236</v>
      </c>
      <c r="AL97" s="103" t="n">
        <v>0</v>
      </c>
      <c r="AM97" s="103" t="n">
        <v>0</v>
      </c>
      <c r="AN97" s="103" t="n">
        <v>2</v>
      </c>
      <c r="AO97" s="103" t="s">
        <v>233</v>
      </c>
      <c r="AP97" s="103" t="s">
        <v>285</v>
      </c>
      <c r="AQ97" s="103" t="s">
        <v>418</v>
      </c>
      <c r="AR97" s="103" t="n">
        <v>120</v>
      </c>
      <c r="AS97" s="103" t="s">
        <v>419</v>
      </c>
      <c r="AT97" s="103" t="n">
        <v>0</v>
      </c>
      <c r="AU97" s="103" t="n">
        <v>0</v>
      </c>
      <c r="AV97" s="103" t="n">
        <v>3</v>
      </c>
      <c r="AW97" s="103" t="s">
        <v>233</v>
      </c>
      <c r="AX97" s="103" t="s">
        <v>237</v>
      </c>
      <c r="AY97" s="104"/>
      <c r="AZ97" s="103" t="n">
        <v>120</v>
      </c>
      <c r="BA97" s="103" t="s">
        <v>364</v>
      </c>
      <c r="BB97" s="103" t="n">
        <v>0</v>
      </c>
      <c r="BC97" s="103" t="n">
        <v>0</v>
      </c>
      <c r="BD97" s="103" t="n">
        <v>96142615</v>
      </c>
      <c r="BE97" s="103" t="s">
        <v>35</v>
      </c>
      <c r="BF97" s="104"/>
      <c r="BG97" s="104"/>
      <c r="BH97" s="104"/>
      <c r="BI97" s="104"/>
    </row>
    <row r="98" customFormat="false" ht="15.75" hidden="false" customHeight="false" outlineLevel="0" collapsed="false">
      <c r="A98" s="6" t="n">
        <v>96121339</v>
      </c>
      <c r="B98" s="6" t="s">
        <v>312</v>
      </c>
      <c r="C98" s="6" t="s">
        <v>258</v>
      </c>
      <c r="D98" s="2"/>
      <c r="E98" s="6" t="n">
        <v>360</v>
      </c>
      <c r="F98" s="6" t="n">
        <v>120</v>
      </c>
      <c r="G98" s="6" t="n">
        <v>120</v>
      </c>
      <c r="H98" s="6" t="n">
        <v>120</v>
      </c>
      <c r="I98" s="2"/>
      <c r="J98" s="2"/>
      <c r="K98" s="2"/>
      <c r="L98" s="2"/>
      <c r="M98" s="7"/>
      <c r="N98" s="6" t="n">
        <v>0</v>
      </c>
      <c r="O98" s="2"/>
      <c r="P98" s="2" t="n">
        <f aca="false">SUM(F98:M98) - (N98 + O98)</f>
        <v>360</v>
      </c>
      <c r="Q98" s="13" t="n">
        <f aca="false">E98 - P98</f>
        <v>0</v>
      </c>
      <c r="R98" s="6" t="s">
        <v>553</v>
      </c>
      <c r="S98" s="59" t="n">
        <v>42272</v>
      </c>
      <c r="T98" s="6" t="s">
        <v>308</v>
      </c>
      <c r="U98" s="6" t="s">
        <v>334</v>
      </c>
      <c r="V98" s="6" t="s">
        <v>742</v>
      </c>
      <c r="W98" s="6" t="n">
        <v>613345729</v>
      </c>
      <c r="X98" s="6" t="n">
        <v>26150</v>
      </c>
      <c r="Y98" s="6" t="s">
        <v>963</v>
      </c>
      <c r="Z98" s="6" t="s">
        <v>962</v>
      </c>
      <c r="AA98" s="6" t="n">
        <v>360</v>
      </c>
      <c r="AB98" s="2"/>
      <c r="AC98" s="2"/>
      <c r="AD98" s="2"/>
      <c r="AE98" s="2"/>
      <c r="AF98" s="6" t="n">
        <v>1</v>
      </c>
      <c r="AG98" s="6" t="s">
        <v>233</v>
      </c>
      <c r="AH98" s="6" t="s">
        <v>962</v>
      </c>
      <c r="AI98" s="6" t="s">
        <v>235</v>
      </c>
      <c r="AJ98" s="6" t="n">
        <v>120</v>
      </c>
      <c r="AK98" s="6" t="s">
        <v>236</v>
      </c>
      <c r="AL98" s="6" t="n">
        <v>0</v>
      </c>
      <c r="AM98" s="6" t="n">
        <v>0</v>
      </c>
      <c r="AN98" s="6" t="n">
        <v>2</v>
      </c>
      <c r="AO98" s="6" t="s">
        <v>233</v>
      </c>
      <c r="AP98" s="6" t="s">
        <v>285</v>
      </c>
      <c r="AQ98" s="2"/>
      <c r="AR98" s="6" t="n">
        <v>120</v>
      </c>
      <c r="AS98" s="6" t="s">
        <v>364</v>
      </c>
      <c r="AT98" s="6" t="n">
        <v>0</v>
      </c>
      <c r="AU98" s="6" t="n">
        <v>0</v>
      </c>
      <c r="AV98" s="6" t="n">
        <v>3</v>
      </c>
      <c r="AW98" s="6" t="s">
        <v>233</v>
      </c>
      <c r="AX98" s="6" t="s">
        <v>237</v>
      </c>
      <c r="AY98" s="6" t="s">
        <v>235</v>
      </c>
      <c r="AZ98" s="6" t="n">
        <v>120</v>
      </c>
      <c r="BA98" s="6" t="s">
        <v>236</v>
      </c>
      <c r="BB98" s="6" t="n">
        <v>0</v>
      </c>
      <c r="BC98" s="6" t="n">
        <v>0</v>
      </c>
      <c r="BD98" s="6" t="n">
        <v>96121339</v>
      </c>
      <c r="BE98" s="6" t="s">
        <v>35</v>
      </c>
      <c r="BF98" s="13"/>
      <c r="BG98" s="13"/>
      <c r="BH98" s="13"/>
      <c r="BI98" s="13"/>
    </row>
    <row r="99" customFormat="false" ht="15.75" hidden="false" customHeight="false" outlineLevel="0" collapsed="false">
      <c r="A99" s="103" t="n">
        <v>95146325</v>
      </c>
      <c r="B99" s="103" t="s">
        <v>288</v>
      </c>
      <c r="C99" s="103" t="s">
        <v>334</v>
      </c>
      <c r="D99" s="104"/>
      <c r="E99" s="103" t="n">
        <v>360</v>
      </c>
      <c r="F99" s="103" t="n">
        <v>120</v>
      </c>
      <c r="G99" s="103" t="n">
        <v>120</v>
      </c>
      <c r="H99" s="103" t="n">
        <v>120</v>
      </c>
      <c r="I99" s="104"/>
      <c r="J99" s="104"/>
      <c r="K99" s="104"/>
      <c r="L99" s="104"/>
      <c r="M99" s="105"/>
      <c r="N99" s="103" t="n">
        <v>0</v>
      </c>
      <c r="O99" s="104"/>
      <c r="P99" s="104" t="n">
        <f aca="false">SUM(F99:M99) - (N99 + O99)</f>
        <v>360</v>
      </c>
      <c r="Q99" s="106" t="n">
        <f aca="false">E99 - P99</f>
        <v>0</v>
      </c>
      <c r="R99" s="103" t="s">
        <v>548</v>
      </c>
      <c r="S99" s="107" t="n">
        <v>41689</v>
      </c>
      <c r="T99" s="103" t="s">
        <v>320</v>
      </c>
      <c r="U99" s="103" t="s">
        <v>306</v>
      </c>
      <c r="V99" s="103" t="s">
        <v>993</v>
      </c>
      <c r="W99" s="103" t="n">
        <v>740446091</v>
      </c>
      <c r="X99" s="103" t="n">
        <v>14160</v>
      </c>
      <c r="Y99" s="103" t="s">
        <v>994</v>
      </c>
      <c r="Z99" s="103" t="s">
        <v>992</v>
      </c>
      <c r="AA99" s="103" t="n">
        <v>360</v>
      </c>
      <c r="AB99" s="104"/>
      <c r="AC99" s="104"/>
      <c r="AD99" s="104"/>
      <c r="AE99" s="104"/>
      <c r="AF99" s="103" t="n">
        <v>1</v>
      </c>
      <c r="AG99" s="103" t="s">
        <v>233</v>
      </c>
      <c r="AH99" s="103" t="s">
        <v>992</v>
      </c>
      <c r="AI99" s="103" t="s">
        <v>235</v>
      </c>
      <c r="AJ99" s="103" t="n">
        <v>120</v>
      </c>
      <c r="AK99" s="103" t="s">
        <v>236</v>
      </c>
      <c r="AL99" s="103" t="n">
        <v>0</v>
      </c>
      <c r="AM99" s="103" t="n">
        <v>0</v>
      </c>
      <c r="AN99" s="103" t="n">
        <v>2</v>
      </c>
      <c r="AO99" s="103" t="s">
        <v>233</v>
      </c>
      <c r="AP99" s="103" t="s">
        <v>285</v>
      </c>
      <c r="AQ99" s="103" t="s">
        <v>235</v>
      </c>
      <c r="AR99" s="103" t="n">
        <v>120</v>
      </c>
      <c r="AS99" s="103" t="s">
        <v>236</v>
      </c>
      <c r="AT99" s="103" t="n">
        <v>0</v>
      </c>
      <c r="AU99" s="103" t="n">
        <v>0</v>
      </c>
      <c r="AV99" s="103" t="n">
        <v>3</v>
      </c>
      <c r="AW99" s="103" t="s">
        <v>233</v>
      </c>
      <c r="AX99" s="103" t="s">
        <v>237</v>
      </c>
      <c r="AY99" s="103" t="s">
        <v>235</v>
      </c>
      <c r="AZ99" s="103" t="n">
        <v>120</v>
      </c>
      <c r="BA99" s="103" t="s">
        <v>236</v>
      </c>
      <c r="BB99" s="103" t="n">
        <v>0</v>
      </c>
      <c r="BC99" s="103" t="n">
        <v>0</v>
      </c>
      <c r="BD99" s="103" t="n">
        <v>95146325</v>
      </c>
      <c r="BE99" s="103" t="s">
        <v>35</v>
      </c>
      <c r="BF99" s="104"/>
      <c r="BG99" s="104"/>
      <c r="BH99" s="104"/>
      <c r="BI99" s="104"/>
    </row>
    <row r="100" customFormat="false" ht="15.75" hidden="false" customHeight="false" outlineLevel="0" collapsed="false">
      <c r="A100" s="6" t="n">
        <v>95140859</v>
      </c>
      <c r="B100" s="6" t="s">
        <v>294</v>
      </c>
      <c r="C100" s="6" t="s">
        <v>230</v>
      </c>
      <c r="D100" s="2"/>
      <c r="E100" s="6" t="n">
        <v>360</v>
      </c>
      <c r="F100" s="6" t="n">
        <v>120</v>
      </c>
      <c r="G100" s="6" t="n">
        <v>120</v>
      </c>
      <c r="H100" s="6" t="n">
        <v>120</v>
      </c>
      <c r="I100" s="2"/>
      <c r="J100" s="2"/>
      <c r="K100" s="2"/>
      <c r="L100" s="2"/>
      <c r="M100" s="7"/>
      <c r="N100" s="6" t="n">
        <v>0</v>
      </c>
      <c r="O100" s="2"/>
      <c r="P100" s="2" t="n">
        <f aca="false">SUM(F100:M100) - (N100 + O100)</f>
        <v>360</v>
      </c>
      <c r="Q100" s="13" t="n">
        <f aca="false">E100 - P100</f>
        <v>0</v>
      </c>
      <c r="R100" s="6" t="s">
        <v>553</v>
      </c>
      <c r="S100" s="59" t="n">
        <v>41781</v>
      </c>
      <c r="T100" s="6" t="s">
        <v>263</v>
      </c>
      <c r="U100" s="6" t="s">
        <v>313</v>
      </c>
      <c r="V100" s="6" t="s">
        <v>996</v>
      </c>
      <c r="W100" s="6" t="n">
        <v>623710179</v>
      </c>
      <c r="X100" s="6" t="n">
        <v>34370</v>
      </c>
      <c r="Y100" s="6" t="s">
        <v>997</v>
      </c>
      <c r="Z100" s="6" t="s">
        <v>995</v>
      </c>
      <c r="AA100" s="6" t="n">
        <v>360</v>
      </c>
      <c r="AB100" s="2"/>
      <c r="AC100" s="2"/>
      <c r="AD100" s="2"/>
      <c r="AE100" s="2"/>
      <c r="AF100" s="6" t="n">
        <v>1</v>
      </c>
      <c r="AG100" s="6" t="s">
        <v>233</v>
      </c>
      <c r="AH100" s="6" t="s">
        <v>995</v>
      </c>
      <c r="AI100" s="6" t="s">
        <v>235</v>
      </c>
      <c r="AJ100" s="6" t="n">
        <v>120</v>
      </c>
      <c r="AK100" s="6" t="s">
        <v>236</v>
      </c>
      <c r="AL100" s="6" t="n">
        <v>0</v>
      </c>
      <c r="AM100" s="6" t="n">
        <v>0</v>
      </c>
      <c r="AN100" s="6" t="n">
        <v>2</v>
      </c>
      <c r="AO100" s="6" t="s">
        <v>233</v>
      </c>
      <c r="AP100" s="6" t="s">
        <v>285</v>
      </c>
      <c r="AQ100" s="6" t="s">
        <v>235</v>
      </c>
      <c r="AR100" s="6" t="n">
        <v>120</v>
      </c>
      <c r="AS100" s="6" t="s">
        <v>236</v>
      </c>
      <c r="AT100" s="6" t="n">
        <v>0</v>
      </c>
      <c r="AU100" s="6" t="n">
        <v>0</v>
      </c>
      <c r="AV100" s="6" t="n">
        <v>3</v>
      </c>
      <c r="AW100" s="6" t="s">
        <v>233</v>
      </c>
      <c r="AX100" s="6" t="s">
        <v>237</v>
      </c>
      <c r="AY100" s="6" t="s">
        <v>235</v>
      </c>
      <c r="AZ100" s="6" t="n">
        <v>120</v>
      </c>
      <c r="BA100" s="6" t="s">
        <v>236</v>
      </c>
      <c r="BB100" s="6" t="n">
        <v>0</v>
      </c>
      <c r="BC100" s="6" t="n">
        <v>0</v>
      </c>
      <c r="BD100" s="6" t="n">
        <v>95140859</v>
      </c>
      <c r="BE100" s="6" t="s">
        <v>35</v>
      </c>
      <c r="BF100" s="13"/>
      <c r="BG100" s="13"/>
      <c r="BH100" s="13"/>
      <c r="BI100" s="13"/>
    </row>
    <row r="101" customFormat="false" ht="15.75" hidden="false" customHeight="false" outlineLevel="0" collapsed="false">
      <c r="A101" s="103" t="n">
        <v>94609967</v>
      </c>
      <c r="B101" s="103" t="s">
        <v>300</v>
      </c>
      <c r="C101" s="103" t="s">
        <v>270</v>
      </c>
      <c r="D101" s="104"/>
      <c r="E101" s="103" t="n">
        <v>360</v>
      </c>
      <c r="F101" s="103" t="n">
        <v>120</v>
      </c>
      <c r="G101" s="103" t="n">
        <v>120</v>
      </c>
      <c r="H101" s="103" t="n">
        <v>120</v>
      </c>
      <c r="I101" s="104"/>
      <c r="J101" s="104"/>
      <c r="K101" s="104"/>
      <c r="L101" s="104"/>
      <c r="M101" s="105"/>
      <c r="N101" s="103" t="n">
        <v>0</v>
      </c>
      <c r="O101" s="104"/>
      <c r="P101" s="104" t="n">
        <f aca="false">SUM(F101:M101) - (N101 + O101)</f>
        <v>360</v>
      </c>
      <c r="Q101" s="106" t="n">
        <f aca="false">E101 - P101</f>
        <v>0</v>
      </c>
      <c r="R101" s="103" t="s">
        <v>242</v>
      </c>
      <c r="S101" s="107" t="n">
        <v>42441</v>
      </c>
      <c r="T101" s="103" t="s">
        <v>275</v>
      </c>
      <c r="U101" s="103" t="s">
        <v>230</v>
      </c>
      <c r="V101" s="103" t="s">
        <v>871</v>
      </c>
      <c r="W101" s="103" t="n">
        <v>748904385</v>
      </c>
      <c r="X101" s="103" t="n">
        <v>52150</v>
      </c>
      <c r="Y101" s="103" t="s">
        <v>1052</v>
      </c>
      <c r="Z101" s="103" t="s">
        <v>1051</v>
      </c>
      <c r="AA101" s="103" t="n">
        <v>360</v>
      </c>
      <c r="AB101" s="104"/>
      <c r="AC101" s="104"/>
      <c r="AD101" s="104"/>
      <c r="AE101" s="104"/>
      <c r="AF101" s="103" t="n">
        <v>1</v>
      </c>
      <c r="AG101" s="103" t="s">
        <v>233</v>
      </c>
      <c r="AH101" s="103" t="s">
        <v>1051</v>
      </c>
      <c r="AI101" s="103" t="s">
        <v>235</v>
      </c>
      <c r="AJ101" s="103" t="n">
        <v>120</v>
      </c>
      <c r="AK101" s="103" t="s">
        <v>236</v>
      </c>
      <c r="AL101" s="103" t="n">
        <v>0</v>
      </c>
      <c r="AM101" s="103" t="n">
        <v>0</v>
      </c>
      <c r="AN101" s="103" t="n">
        <v>2</v>
      </c>
      <c r="AO101" s="103" t="s">
        <v>233</v>
      </c>
      <c r="AP101" s="103" t="s">
        <v>285</v>
      </c>
      <c r="AQ101" s="103" t="s">
        <v>235</v>
      </c>
      <c r="AR101" s="103" t="n">
        <v>120</v>
      </c>
      <c r="AS101" s="103" t="s">
        <v>236</v>
      </c>
      <c r="AT101" s="103" t="n">
        <v>0</v>
      </c>
      <c r="AU101" s="103" t="n">
        <v>0</v>
      </c>
      <c r="AV101" s="103" t="n">
        <v>3</v>
      </c>
      <c r="AW101" s="103" t="s">
        <v>233</v>
      </c>
      <c r="AX101" s="103" t="s">
        <v>237</v>
      </c>
      <c r="AY101" s="103" t="s">
        <v>235</v>
      </c>
      <c r="AZ101" s="103" t="n">
        <v>120</v>
      </c>
      <c r="BA101" s="103" t="s">
        <v>236</v>
      </c>
      <c r="BB101" s="103" t="n">
        <v>0</v>
      </c>
      <c r="BC101" s="103" t="n">
        <v>0</v>
      </c>
      <c r="BD101" s="103" t="n">
        <v>94609967</v>
      </c>
      <c r="BE101" s="103" t="s">
        <v>35</v>
      </c>
      <c r="BF101" s="104"/>
      <c r="BG101" s="104"/>
      <c r="BH101" s="104"/>
      <c r="BI101" s="104"/>
    </row>
    <row r="102" customFormat="false" ht="15.75" hidden="false" customHeight="false" outlineLevel="0" collapsed="false">
      <c r="A102" s="6" t="n">
        <v>94524515</v>
      </c>
      <c r="B102" s="6" t="s">
        <v>320</v>
      </c>
      <c r="C102" s="6" t="s">
        <v>295</v>
      </c>
      <c r="D102" s="2"/>
      <c r="E102" s="6" t="n">
        <v>360</v>
      </c>
      <c r="F102" s="6" t="n">
        <v>120</v>
      </c>
      <c r="G102" s="6" t="n">
        <v>120</v>
      </c>
      <c r="H102" s="6" t="n">
        <v>120</v>
      </c>
      <c r="I102" s="2"/>
      <c r="J102" s="2"/>
      <c r="K102" s="2"/>
      <c r="L102" s="2"/>
      <c r="M102" s="7"/>
      <c r="N102" s="6" t="n">
        <v>0</v>
      </c>
      <c r="O102" s="2"/>
      <c r="P102" s="2" t="n">
        <f aca="false">SUM(F102:M102) - (N102 + O102)</f>
        <v>360</v>
      </c>
      <c r="Q102" s="13" t="n">
        <f aca="false">E102 - P102</f>
        <v>0</v>
      </c>
      <c r="R102" s="6" t="s">
        <v>242</v>
      </c>
      <c r="S102" s="59" t="n">
        <v>42080</v>
      </c>
      <c r="T102" s="6" t="s">
        <v>275</v>
      </c>
      <c r="U102" s="6" t="s">
        <v>264</v>
      </c>
      <c r="V102" s="6" t="s">
        <v>629</v>
      </c>
      <c r="W102" s="6" t="n">
        <v>613426894</v>
      </c>
      <c r="X102" s="6" t="n">
        <v>62124</v>
      </c>
      <c r="Y102" s="6" t="s">
        <v>1064</v>
      </c>
      <c r="Z102" s="6" t="s">
        <v>1062</v>
      </c>
      <c r="AA102" s="6" t="n">
        <v>360</v>
      </c>
      <c r="AB102" s="2"/>
      <c r="AC102" s="2"/>
      <c r="AD102" s="2"/>
      <c r="AE102" s="2"/>
      <c r="AF102" s="6" t="n">
        <v>1</v>
      </c>
      <c r="AG102" s="6" t="s">
        <v>233</v>
      </c>
      <c r="AH102" s="6" t="s">
        <v>1062</v>
      </c>
      <c r="AI102" s="6" t="s">
        <v>235</v>
      </c>
      <c r="AJ102" s="6" t="n">
        <v>120</v>
      </c>
      <c r="AK102" s="6" t="s">
        <v>236</v>
      </c>
      <c r="AL102" s="6" t="n">
        <v>0</v>
      </c>
      <c r="AM102" s="6" t="n">
        <v>0</v>
      </c>
      <c r="AN102" s="6" t="n">
        <v>2</v>
      </c>
      <c r="AO102" s="6" t="s">
        <v>233</v>
      </c>
      <c r="AP102" s="6" t="s">
        <v>285</v>
      </c>
      <c r="AQ102" s="6" t="s">
        <v>235</v>
      </c>
      <c r="AR102" s="6" t="n">
        <v>120</v>
      </c>
      <c r="AS102" s="6" t="s">
        <v>236</v>
      </c>
      <c r="AT102" s="6" t="n">
        <v>0</v>
      </c>
      <c r="AU102" s="6" t="n">
        <v>0</v>
      </c>
      <c r="AV102" s="6" t="n">
        <v>3</v>
      </c>
      <c r="AW102" s="6" t="s">
        <v>233</v>
      </c>
      <c r="AX102" s="6" t="s">
        <v>237</v>
      </c>
      <c r="AY102" s="6" t="s">
        <v>235</v>
      </c>
      <c r="AZ102" s="6" t="n">
        <v>120</v>
      </c>
      <c r="BA102" s="6" t="s">
        <v>236</v>
      </c>
      <c r="BB102" s="6" t="n">
        <v>0</v>
      </c>
      <c r="BC102" s="6" t="n">
        <v>0</v>
      </c>
      <c r="BD102" s="6" t="n">
        <v>94524515</v>
      </c>
      <c r="BE102" s="6" t="s">
        <v>35</v>
      </c>
      <c r="BF102" s="2"/>
      <c r="BG102" s="2"/>
      <c r="BH102" s="2"/>
      <c r="BI102" s="2"/>
    </row>
    <row r="103" customFormat="false" ht="15.75" hidden="false" customHeight="false" outlineLevel="0" collapsed="false">
      <c r="A103" s="103" t="n">
        <v>94310240</v>
      </c>
      <c r="B103" s="103" t="s">
        <v>308</v>
      </c>
      <c r="C103" s="103" t="s">
        <v>241</v>
      </c>
      <c r="D103" s="104"/>
      <c r="E103" s="103" t="n">
        <v>360</v>
      </c>
      <c r="F103" s="103" t="n">
        <v>120</v>
      </c>
      <c r="G103" s="103" t="n">
        <v>120</v>
      </c>
      <c r="H103" s="103" t="n">
        <v>120</v>
      </c>
      <c r="I103" s="104"/>
      <c r="J103" s="104"/>
      <c r="K103" s="104"/>
      <c r="L103" s="104"/>
      <c r="M103" s="105"/>
      <c r="N103" s="103" t="n">
        <v>0</v>
      </c>
      <c r="O103" s="104"/>
      <c r="P103" s="104" t="n">
        <f aca="false">SUM(F103:M103) - (N103 + O103)</f>
        <v>360</v>
      </c>
      <c r="Q103" s="106" t="n">
        <f aca="false">E103 - P103</f>
        <v>0</v>
      </c>
      <c r="R103" s="103" t="s">
        <v>242</v>
      </c>
      <c r="S103" s="107" t="n">
        <v>41631</v>
      </c>
      <c r="T103" s="103" t="s">
        <v>288</v>
      </c>
      <c r="U103" s="103" t="s">
        <v>313</v>
      </c>
      <c r="V103" s="103" t="s">
        <v>795</v>
      </c>
      <c r="W103" s="103" t="n">
        <v>619798185</v>
      </c>
      <c r="X103" s="103" t="n">
        <v>57460</v>
      </c>
      <c r="Y103" s="103" t="s">
        <v>1091</v>
      </c>
      <c r="Z103" s="103" t="s">
        <v>1089</v>
      </c>
      <c r="AA103" s="103" t="n">
        <v>360</v>
      </c>
      <c r="AB103" s="104"/>
      <c r="AC103" s="104"/>
      <c r="AD103" s="104"/>
      <c r="AE103" s="104"/>
      <c r="AF103" s="103" t="n">
        <v>1</v>
      </c>
      <c r="AG103" s="103" t="s">
        <v>233</v>
      </c>
      <c r="AH103" s="103" t="s">
        <v>1089</v>
      </c>
      <c r="AI103" s="103" t="s">
        <v>235</v>
      </c>
      <c r="AJ103" s="103" t="n">
        <v>120</v>
      </c>
      <c r="AK103" s="103" t="s">
        <v>236</v>
      </c>
      <c r="AL103" s="103" t="n">
        <v>0</v>
      </c>
      <c r="AM103" s="103" t="n">
        <v>0</v>
      </c>
      <c r="AN103" s="103" t="n">
        <v>2</v>
      </c>
      <c r="AO103" s="103" t="s">
        <v>233</v>
      </c>
      <c r="AP103" s="103" t="s">
        <v>285</v>
      </c>
      <c r="AQ103" s="103" t="s">
        <v>235</v>
      </c>
      <c r="AR103" s="103" t="n">
        <v>120</v>
      </c>
      <c r="AS103" s="103" t="s">
        <v>236</v>
      </c>
      <c r="AT103" s="103" t="n">
        <v>0</v>
      </c>
      <c r="AU103" s="103" t="n">
        <v>0</v>
      </c>
      <c r="AV103" s="103" t="n">
        <v>3</v>
      </c>
      <c r="AW103" s="103" t="s">
        <v>233</v>
      </c>
      <c r="AX103" s="103" t="s">
        <v>237</v>
      </c>
      <c r="AY103" s="103" t="s">
        <v>235</v>
      </c>
      <c r="AZ103" s="103" t="n">
        <v>120</v>
      </c>
      <c r="BA103" s="103" t="s">
        <v>236</v>
      </c>
      <c r="BB103" s="103" t="n">
        <v>0</v>
      </c>
      <c r="BC103" s="103" t="n">
        <v>0</v>
      </c>
      <c r="BD103" s="103" t="n">
        <v>94310240</v>
      </c>
      <c r="BE103" s="103" t="s">
        <v>35</v>
      </c>
      <c r="BF103" s="104"/>
      <c r="BG103" s="104"/>
      <c r="BH103" s="104"/>
      <c r="BI103" s="104"/>
    </row>
    <row r="104" customFormat="false" ht="15.75" hidden="false" customHeight="false" outlineLevel="0" collapsed="false">
      <c r="A104" s="6" t="n">
        <v>94262541</v>
      </c>
      <c r="B104" s="6" t="s">
        <v>240</v>
      </c>
      <c r="C104" s="6" t="s">
        <v>282</v>
      </c>
      <c r="D104" s="2"/>
      <c r="E104" s="6" t="n">
        <v>360</v>
      </c>
      <c r="F104" s="6" t="n">
        <v>120</v>
      </c>
      <c r="G104" s="6" t="n">
        <v>120</v>
      </c>
      <c r="H104" s="6" t="n">
        <v>120</v>
      </c>
      <c r="I104" s="2"/>
      <c r="J104" s="2"/>
      <c r="K104" s="2"/>
      <c r="L104" s="2"/>
      <c r="M104" s="7"/>
      <c r="N104" s="6" t="n">
        <v>0</v>
      </c>
      <c r="O104" s="2"/>
      <c r="P104" s="2" t="n">
        <f aca="false">SUM(F104:M104) - (N104 + O104)</f>
        <v>360</v>
      </c>
      <c r="Q104" s="13" t="n">
        <f aca="false">E104 - P104</f>
        <v>0</v>
      </c>
      <c r="R104" s="6" t="s">
        <v>242</v>
      </c>
      <c r="S104" s="59" t="n">
        <v>41453</v>
      </c>
      <c r="T104" s="6" t="s">
        <v>247</v>
      </c>
      <c r="U104" s="6" t="s">
        <v>248</v>
      </c>
      <c r="V104" s="6" t="s">
        <v>256</v>
      </c>
      <c r="W104" s="6" t="n">
        <v>622569863</v>
      </c>
      <c r="X104" s="6" t="n">
        <v>39170</v>
      </c>
      <c r="Y104" s="6" t="s">
        <v>1105</v>
      </c>
      <c r="Z104" s="6" t="s">
        <v>1103</v>
      </c>
      <c r="AA104" s="6" t="n">
        <v>360</v>
      </c>
      <c r="AB104" s="2"/>
      <c r="AC104" s="2"/>
      <c r="AD104" s="2"/>
      <c r="AE104" s="2"/>
      <c r="AF104" s="6" t="n">
        <v>1</v>
      </c>
      <c r="AG104" s="6" t="s">
        <v>233</v>
      </c>
      <c r="AH104" s="6" t="s">
        <v>1103</v>
      </c>
      <c r="AI104" s="6" t="s">
        <v>235</v>
      </c>
      <c r="AJ104" s="6" t="n">
        <v>120</v>
      </c>
      <c r="AK104" s="6" t="s">
        <v>236</v>
      </c>
      <c r="AL104" s="6" t="n">
        <v>0</v>
      </c>
      <c r="AM104" s="6" t="n">
        <v>0</v>
      </c>
      <c r="AN104" s="6" t="n">
        <v>2</v>
      </c>
      <c r="AO104" s="6" t="s">
        <v>233</v>
      </c>
      <c r="AP104" s="6" t="s">
        <v>285</v>
      </c>
      <c r="AQ104" s="6" t="s">
        <v>235</v>
      </c>
      <c r="AR104" s="6" t="n">
        <v>120</v>
      </c>
      <c r="AS104" s="6" t="s">
        <v>236</v>
      </c>
      <c r="AT104" s="6" t="n">
        <v>0</v>
      </c>
      <c r="AU104" s="6" t="n">
        <v>0</v>
      </c>
      <c r="AV104" s="6" t="n">
        <v>3</v>
      </c>
      <c r="AW104" s="6" t="s">
        <v>233</v>
      </c>
      <c r="AX104" s="6" t="s">
        <v>237</v>
      </c>
      <c r="AY104" s="6" t="s">
        <v>235</v>
      </c>
      <c r="AZ104" s="6" t="n">
        <v>120</v>
      </c>
      <c r="BA104" s="6" t="s">
        <v>236</v>
      </c>
      <c r="BB104" s="6" t="n">
        <v>0</v>
      </c>
      <c r="BC104" s="6" t="n">
        <v>0</v>
      </c>
      <c r="BD104" s="6" t="n">
        <v>94262541</v>
      </c>
      <c r="BE104" s="6" t="s">
        <v>35</v>
      </c>
      <c r="BF104" s="2"/>
      <c r="BG104" s="2"/>
      <c r="BH104" s="2"/>
      <c r="BI104" s="2"/>
    </row>
    <row r="105" customFormat="false" ht="15.75" hidden="false" customHeight="false" outlineLevel="0" collapsed="false">
      <c r="A105" s="103" t="n">
        <v>94259642</v>
      </c>
      <c r="B105" s="103" t="s">
        <v>305</v>
      </c>
      <c r="C105" s="103" t="s">
        <v>289</v>
      </c>
      <c r="D105" s="104"/>
      <c r="E105" s="103" t="n">
        <v>360</v>
      </c>
      <c r="F105" s="103" t="n">
        <v>120</v>
      </c>
      <c r="G105" s="103" t="n">
        <v>120</v>
      </c>
      <c r="H105" s="103" t="n">
        <v>120</v>
      </c>
      <c r="I105" s="104"/>
      <c r="J105" s="104"/>
      <c r="K105" s="104"/>
      <c r="L105" s="104"/>
      <c r="M105" s="105"/>
      <c r="N105" s="103" t="n">
        <v>0</v>
      </c>
      <c r="O105" s="104"/>
      <c r="P105" s="104" t="n">
        <f aca="false">SUM(F105:M105) - (N105 + O105)</f>
        <v>360</v>
      </c>
      <c r="Q105" s="106" t="n">
        <f aca="false">E105 - P105</f>
        <v>0</v>
      </c>
      <c r="R105" s="103" t="s">
        <v>231</v>
      </c>
      <c r="S105" s="107" t="n">
        <v>41852</v>
      </c>
      <c r="T105" s="103" t="s">
        <v>288</v>
      </c>
      <c r="U105" s="103" t="s">
        <v>258</v>
      </c>
      <c r="V105" s="103" t="s">
        <v>693</v>
      </c>
      <c r="W105" s="103" t="n">
        <v>669432174</v>
      </c>
      <c r="X105" s="103" t="n">
        <v>52130</v>
      </c>
      <c r="Y105" s="103" t="s">
        <v>1107</v>
      </c>
      <c r="Z105" s="103" t="s">
        <v>1106</v>
      </c>
      <c r="AA105" s="103" t="n">
        <v>360</v>
      </c>
      <c r="AB105" s="104"/>
      <c r="AC105" s="104"/>
      <c r="AD105" s="104"/>
      <c r="AE105" s="104"/>
      <c r="AF105" s="103" t="n">
        <v>1</v>
      </c>
      <c r="AG105" s="103" t="s">
        <v>233</v>
      </c>
      <c r="AH105" s="103" t="s">
        <v>1106</v>
      </c>
      <c r="AI105" s="103" t="s">
        <v>235</v>
      </c>
      <c r="AJ105" s="103" t="n">
        <v>120</v>
      </c>
      <c r="AK105" s="103" t="s">
        <v>236</v>
      </c>
      <c r="AL105" s="103" t="n">
        <v>0</v>
      </c>
      <c r="AM105" s="103" t="n">
        <v>0</v>
      </c>
      <c r="AN105" s="103" t="n">
        <v>2</v>
      </c>
      <c r="AO105" s="103" t="s">
        <v>233</v>
      </c>
      <c r="AP105" s="103" t="s">
        <v>285</v>
      </c>
      <c r="AQ105" s="103" t="s">
        <v>235</v>
      </c>
      <c r="AR105" s="103" t="n">
        <v>120</v>
      </c>
      <c r="AS105" s="103" t="s">
        <v>236</v>
      </c>
      <c r="AT105" s="103" t="n">
        <v>0</v>
      </c>
      <c r="AU105" s="103" t="n">
        <v>0</v>
      </c>
      <c r="AV105" s="103" t="n">
        <v>3</v>
      </c>
      <c r="AW105" s="103" t="s">
        <v>233</v>
      </c>
      <c r="AX105" s="103" t="s">
        <v>237</v>
      </c>
      <c r="AY105" s="103" t="s">
        <v>235</v>
      </c>
      <c r="AZ105" s="103" t="n">
        <v>120</v>
      </c>
      <c r="BA105" s="103" t="s">
        <v>236</v>
      </c>
      <c r="BB105" s="103" t="n">
        <v>0</v>
      </c>
      <c r="BC105" s="103" t="n">
        <v>0</v>
      </c>
      <c r="BD105" s="103" t="n">
        <v>94259642</v>
      </c>
      <c r="BE105" s="103" t="s">
        <v>35</v>
      </c>
      <c r="BF105" s="104"/>
      <c r="BG105" s="104"/>
      <c r="BH105" s="104"/>
      <c r="BI105" s="104"/>
    </row>
    <row r="106" customFormat="false" ht="15.75" hidden="false" customHeight="false" outlineLevel="0" collapsed="false">
      <c r="A106" s="6" t="n">
        <v>94137762</v>
      </c>
      <c r="B106" s="6" t="s">
        <v>257</v>
      </c>
      <c r="C106" s="6" t="s">
        <v>282</v>
      </c>
      <c r="D106" s="2"/>
      <c r="E106" s="6" t="n">
        <v>360</v>
      </c>
      <c r="F106" s="6" t="n">
        <v>120</v>
      </c>
      <c r="G106" s="6" t="n">
        <v>120</v>
      </c>
      <c r="H106" s="6" t="n">
        <v>120</v>
      </c>
      <c r="I106" s="2"/>
      <c r="J106" s="2"/>
      <c r="K106" s="2"/>
      <c r="L106" s="2"/>
      <c r="M106" s="7"/>
      <c r="N106" s="6" t="n">
        <v>0</v>
      </c>
      <c r="O106" s="2"/>
      <c r="P106" s="2" t="n">
        <f aca="false">SUM(F106:M106) - (N106 + O106)</f>
        <v>360</v>
      </c>
      <c r="Q106" s="13" t="n">
        <f aca="false">E106 - P106</f>
        <v>0</v>
      </c>
      <c r="R106" s="6" t="s">
        <v>242</v>
      </c>
      <c r="S106" s="59" t="n">
        <v>41942</v>
      </c>
      <c r="T106" s="6" t="s">
        <v>281</v>
      </c>
      <c r="U106" s="6" t="s">
        <v>230</v>
      </c>
      <c r="V106" s="6" t="s">
        <v>1146</v>
      </c>
      <c r="W106" s="6" t="n">
        <v>600771849</v>
      </c>
      <c r="X106" s="6" t="n">
        <v>10140</v>
      </c>
      <c r="Y106" s="6" t="s">
        <v>1147</v>
      </c>
      <c r="Z106" s="6" t="s">
        <v>1145</v>
      </c>
      <c r="AA106" s="6" t="n">
        <v>360</v>
      </c>
      <c r="AB106" s="2"/>
      <c r="AC106" s="2"/>
      <c r="AD106" s="2"/>
      <c r="AE106" s="2"/>
      <c r="AF106" s="6" t="n">
        <v>1</v>
      </c>
      <c r="AG106" s="6" t="s">
        <v>233</v>
      </c>
      <c r="AH106" s="6" t="s">
        <v>1145</v>
      </c>
      <c r="AI106" s="6" t="s">
        <v>235</v>
      </c>
      <c r="AJ106" s="6" t="n">
        <v>120</v>
      </c>
      <c r="AK106" s="6" t="s">
        <v>236</v>
      </c>
      <c r="AL106" s="6" t="n">
        <v>0</v>
      </c>
      <c r="AM106" s="6" t="n">
        <v>0</v>
      </c>
      <c r="AN106" s="6" t="n">
        <v>2</v>
      </c>
      <c r="AO106" s="6" t="s">
        <v>233</v>
      </c>
      <c r="AP106" s="6" t="s">
        <v>285</v>
      </c>
      <c r="AQ106" s="6" t="s">
        <v>235</v>
      </c>
      <c r="AR106" s="6" t="n">
        <v>120</v>
      </c>
      <c r="AS106" s="6" t="s">
        <v>236</v>
      </c>
      <c r="AT106" s="6" t="n">
        <v>0</v>
      </c>
      <c r="AU106" s="6" t="n">
        <v>0</v>
      </c>
      <c r="AV106" s="6" t="n">
        <v>3</v>
      </c>
      <c r="AW106" s="6" t="s">
        <v>233</v>
      </c>
      <c r="AX106" s="6" t="s">
        <v>237</v>
      </c>
      <c r="AY106" s="6" t="s">
        <v>235</v>
      </c>
      <c r="AZ106" s="6" t="n">
        <v>120</v>
      </c>
      <c r="BA106" s="6" t="s">
        <v>236</v>
      </c>
      <c r="BB106" s="6" t="n">
        <v>0</v>
      </c>
      <c r="BC106" s="6" t="n">
        <v>0</v>
      </c>
      <c r="BD106" s="6" t="n">
        <v>94137762</v>
      </c>
      <c r="BE106" s="6" t="s">
        <v>35</v>
      </c>
      <c r="BF106" s="2"/>
      <c r="BG106" s="2"/>
      <c r="BH106" s="2"/>
      <c r="BI106" s="2"/>
    </row>
    <row r="107" customFormat="false" ht="15.75" hidden="false" customHeight="false" outlineLevel="0" collapsed="false">
      <c r="A107" s="103" t="n">
        <v>94097327</v>
      </c>
      <c r="B107" s="103" t="s">
        <v>269</v>
      </c>
      <c r="C107" s="103" t="s">
        <v>258</v>
      </c>
      <c r="D107" s="104"/>
      <c r="E107" s="103" t="n">
        <v>360</v>
      </c>
      <c r="F107" s="103" t="n">
        <v>120</v>
      </c>
      <c r="G107" s="103" t="n">
        <v>120</v>
      </c>
      <c r="H107" s="103" t="n">
        <v>120</v>
      </c>
      <c r="I107" s="104"/>
      <c r="J107" s="104"/>
      <c r="K107" s="104"/>
      <c r="L107" s="104"/>
      <c r="M107" s="105"/>
      <c r="N107" s="103" t="n">
        <v>0</v>
      </c>
      <c r="O107" s="104"/>
      <c r="P107" s="104" t="n">
        <f aca="false">SUM(F107:M107) - (N107 + O107)</f>
        <v>360</v>
      </c>
      <c r="Q107" s="106" t="n">
        <f aca="false">E107 - P107</f>
        <v>0</v>
      </c>
      <c r="R107" s="103" t="s">
        <v>548</v>
      </c>
      <c r="S107" s="107" t="n">
        <v>42629</v>
      </c>
      <c r="T107" s="103" t="s">
        <v>320</v>
      </c>
      <c r="U107" s="103" t="s">
        <v>313</v>
      </c>
      <c r="V107" s="103" t="s">
        <v>1186</v>
      </c>
      <c r="W107" s="103" t="n">
        <v>790221805</v>
      </c>
      <c r="X107" s="103" t="n">
        <v>76210</v>
      </c>
      <c r="Y107" s="103" t="s">
        <v>1187</v>
      </c>
      <c r="Z107" s="103" t="s">
        <v>1185</v>
      </c>
      <c r="AA107" s="103" t="n">
        <v>360</v>
      </c>
      <c r="AB107" s="104"/>
      <c r="AC107" s="104"/>
      <c r="AD107" s="104"/>
      <c r="AE107" s="104"/>
      <c r="AF107" s="103" t="n">
        <v>1</v>
      </c>
      <c r="AG107" s="103" t="s">
        <v>233</v>
      </c>
      <c r="AH107" s="103" t="s">
        <v>1185</v>
      </c>
      <c r="AI107" s="103" t="s">
        <v>235</v>
      </c>
      <c r="AJ107" s="103" t="n">
        <v>120</v>
      </c>
      <c r="AK107" s="103" t="s">
        <v>236</v>
      </c>
      <c r="AL107" s="103" t="n">
        <v>0</v>
      </c>
      <c r="AM107" s="103" t="n">
        <v>0</v>
      </c>
      <c r="AN107" s="103" t="n">
        <v>2</v>
      </c>
      <c r="AO107" s="103" t="s">
        <v>233</v>
      </c>
      <c r="AP107" s="103" t="s">
        <v>285</v>
      </c>
      <c r="AQ107" s="103" t="s">
        <v>235</v>
      </c>
      <c r="AR107" s="103" t="n">
        <v>120</v>
      </c>
      <c r="AS107" s="103" t="s">
        <v>236</v>
      </c>
      <c r="AT107" s="103" t="n">
        <v>0</v>
      </c>
      <c r="AU107" s="103" t="n">
        <v>0</v>
      </c>
      <c r="AV107" s="103" t="n">
        <v>3</v>
      </c>
      <c r="AW107" s="103" t="s">
        <v>233</v>
      </c>
      <c r="AX107" s="103" t="s">
        <v>237</v>
      </c>
      <c r="AY107" s="103" t="s">
        <v>235</v>
      </c>
      <c r="AZ107" s="103" t="n">
        <v>120</v>
      </c>
      <c r="BA107" s="103" t="s">
        <v>236</v>
      </c>
      <c r="BB107" s="103" t="n">
        <v>0</v>
      </c>
      <c r="BC107" s="103" t="n">
        <v>0</v>
      </c>
      <c r="BD107" s="103" t="n">
        <v>94097327</v>
      </c>
      <c r="BE107" s="103" t="s">
        <v>35</v>
      </c>
      <c r="BF107" s="104"/>
      <c r="BG107" s="104"/>
      <c r="BH107" s="104"/>
      <c r="BI107" s="104"/>
    </row>
    <row r="108" customFormat="false" ht="15.75" hidden="false" customHeight="false" outlineLevel="0" collapsed="false">
      <c r="A108" s="6" t="n">
        <v>94026392</v>
      </c>
      <c r="B108" s="6" t="s">
        <v>257</v>
      </c>
      <c r="C108" s="6" t="s">
        <v>264</v>
      </c>
      <c r="D108" s="2"/>
      <c r="E108" s="6" t="n">
        <v>360</v>
      </c>
      <c r="F108" s="6" t="n">
        <v>120</v>
      </c>
      <c r="G108" s="6" t="n">
        <v>120</v>
      </c>
      <c r="H108" s="6" t="n">
        <v>120</v>
      </c>
      <c r="I108" s="2"/>
      <c r="J108" s="2"/>
      <c r="K108" s="2"/>
      <c r="L108" s="2"/>
      <c r="M108" s="7"/>
      <c r="N108" s="6" t="n">
        <v>0</v>
      </c>
      <c r="O108" s="2"/>
      <c r="P108" s="2" t="n">
        <f aca="false">SUM(F108:M108) - (N108 + O108)</f>
        <v>360</v>
      </c>
      <c r="Q108" s="13" t="n">
        <f aca="false">E108 - P108</f>
        <v>0</v>
      </c>
      <c r="R108" s="6" t="s">
        <v>242</v>
      </c>
      <c r="S108" s="59" t="n">
        <v>41854</v>
      </c>
      <c r="T108" s="6" t="s">
        <v>300</v>
      </c>
      <c r="U108" s="6" t="s">
        <v>301</v>
      </c>
      <c r="V108" s="6" t="s">
        <v>1309</v>
      </c>
      <c r="W108" s="6" t="n">
        <v>718400017</v>
      </c>
      <c r="X108" s="6" t="n">
        <v>54610</v>
      </c>
      <c r="Y108" s="6" t="s">
        <v>1310</v>
      </c>
      <c r="Z108" s="6" t="s">
        <v>1308</v>
      </c>
      <c r="AA108" s="6" t="n">
        <v>360</v>
      </c>
      <c r="AB108" s="2"/>
      <c r="AC108" s="2"/>
      <c r="AD108" s="2"/>
      <c r="AE108" s="2"/>
      <c r="AF108" s="6" t="n">
        <v>1</v>
      </c>
      <c r="AG108" s="6" t="s">
        <v>233</v>
      </c>
      <c r="AH108" s="6" t="s">
        <v>1308</v>
      </c>
      <c r="AI108" s="6" t="s">
        <v>235</v>
      </c>
      <c r="AJ108" s="6" t="n">
        <v>120</v>
      </c>
      <c r="AK108" s="6" t="s">
        <v>236</v>
      </c>
      <c r="AL108" s="6" t="n">
        <v>0</v>
      </c>
      <c r="AM108" s="6" t="n">
        <v>0</v>
      </c>
      <c r="AN108" s="6" t="n">
        <v>2</v>
      </c>
      <c r="AO108" s="6" t="s">
        <v>233</v>
      </c>
      <c r="AP108" s="6" t="s">
        <v>285</v>
      </c>
      <c r="AQ108" s="6" t="s">
        <v>235</v>
      </c>
      <c r="AR108" s="6" t="n">
        <v>120</v>
      </c>
      <c r="AS108" s="6" t="s">
        <v>236</v>
      </c>
      <c r="AT108" s="6" t="n">
        <v>0</v>
      </c>
      <c r="AU108" s="6" t="n">
        <v>0</v>
      </c>
      <c r="AV108" s="6" t="n">
        <v>3</v>
      </c>
      <c r="AW108" s="6" t="s">
        <v>233</v>
      </c>
      <c r="AX108" s="6" t="s">
        <v>237</v>
      </c>
      <c r="AY108" s="6" t="s">
        <v>235</v>
      </c>
      <c r="AZ108" s="6" t="n">
        <v>120</v>
      </c>
      <c r="BA108" s="6" t="s">
        <v>236</v>
      </c>
      <c r="BB108" s="6" t="n">
        <v>0</v>
      </c>
      <c r="BC108" s="6" t="n">
        <v>0</v>
      </c>
      <c r="BD108" s="6" t="n">
        <v>94026392</v>
      </c>
      <c r="BE108" s="6" t="s">
        <v>35</v>
      </c>
      <c r="BF108" s="2"/>
      <c r="BG108" s="2"/>
      <c r="BH108" s="2"/>
      <c r="BI108" s="2"/>
    </row>
    <row r="109" customFormat="false" ht="15.75" hidden="false" customHeight="false" outlineLevel="0" collapsed="false">
      <c r="A109" s="103" t="n">
        <v>94023060</v>
      </c>
      <c r="B109" s="103" t="s">
        <v>275</v>
      </c>
      <c r="C109" s="103" t="s">
        <v>241</v>
      </c>
      <c r="D109" s="104"/>
      <c r="E109" s="103" t="n">
        <v>360</v>
      </c>
      <c r="F109" s="103" t="n">
        <v>120</v>
      </c>
      <c r="G109" s="103" t="n">
        <v>120</v>
      </c>
      <c r="H109" s="103" t="n">
        <v>120</v>
      </c>
      <c r="I109" s="104"/>
      <c r="J109" s="104"/>
      <c r="K109" s="104"/>
      <c r="L109" s="104"/>
      <c r="M109" s="105"/>
      <c r="N109" s="103" t="n">
        <v>0</v>
      </c>
      <c r="O109" s="104"/>
      <c r="P109" s="104" t="n">
        <f aca="false">SUM(F109:M109) - (N109 + O109)</f>
        <v>360</v>
      </c>
      <c r="Q109" s="106" t="n">
        <f aca="false">E109 - P109</f>
        <v>0</v>
      </c>
      <c r="R109" s="103" t="s">
        <v>242</v>
      </c>
      <c r="S109" s="107" t="n">
        <v>41934</v>
      </c>
      <c r="T109" s="103" t="s">
        <v>253</v>
      </c>
      <c r="U109" s="103" t="s">
        <v>264</v>
      </c>
      <c r="V109" s="103" t="s">
        <v>360</v>
      </c>
      <c r="W109" s="103" t="n">
        <v>627497048</v>
      </c>
      <c r="X109" s="103" t="n">
        <v>86510</v>
      </c>
      <c r="Y109" s="103" t="s">
        <v>1340</v>
      </c>
      <c r="Z109" s="103" t="s">
        <v>1339</v>
      </c>
      <c r="AA109" s="103" t="n">
        <v>360</v>
      </c>
      <c r="AB109" s="104"/>
      <c r="AC109" s="104"/>
      <c r="AD109" s="104"/>
      <c r="AE109" s="104"/>
      <c r="AF109" s="103" t="n">
        <v>1</v>
      </c>
      <c r="AG109" s="103" t="s">
        <v>233</v>
      </c>
      <c r="AH109" s="103" t="s">
        <v>1339</v>
      </c>
      <c r="AI109" s="103" t="s">
        <v>235</v>
      </c>
      <c r="AJ109" s="103" t="n">
        <v>120</v>
      </c>
      <c r="AK109" s="103" t="s">
        <v>236</v>
      </c>
      <c r="AL109" s="103" t="n">
        <v>0</v>
      </c>
      <c r="AM109" s="103" t="n">
        <v>0</v>
      </c>
      <c r="AN109" s="103" t="n">
        <v>2</v>
      </c>
      <c r="AO109" s="103" t="s">
        <v>233</v>
      </c>
      <c r="AP109" s="103" t="s">
        <v>285</v>
      </c>
      <c r="AQ109" s="103" t="s">
        <v>235</v>
      </c>
      <c r="AR109" s="103" t="n">
        <v>120</v>
      </c>
      <c r="AS109" s="103" t="s">
        <v>236</v>
      </c>
      <c r="AT109" s="103" t="n">
        <v>0</v>
      </c>
      <c r="AU109" s="103" t="n">
        <v>0</v>
      </c>
      <c r="AV109" s="103" t="n">
        <v>3</v>
      </c>
      <c r="AW109" s="103" t="s">
        <v>233</v>
      </c>
      <c r="AX109" s="103" t="s">
        <v>237</v>
      </c>
      <c r="AY109" s="103" t="s">
        <v>235</v>
      </c>
      <c r="AZ109" s="103" t="n">
        <v>120</v>
      </c>
      <c r="BA109" s="103" t="s">
        <v>236</v>
      </c>
      <c r="BB109" s="103" t="n">
        <v>0</v>
      </c>
      <c r="BC109" s="103" t="n">
        <v>0</v>
      </c>
      <c r="BD109" s="103" t="n">
        <v>94023060</v>
      </c>
      <c r="BE109" s="103" t="s">
        <v>35</v>
      </c>
      <c r="BF109" s="104"/>
      <c r="BG109" s="104"/>
      <c r="BH109" s="104"/>
      <c r="BI109" s="104"/>
    </row>
    <row r="110" customFormat="false" ht="15.75" hidden="false" customHeight="false" outlineLevel="0" collapsed="false">
      <c r="A110" s="6" t="n">
        <v>94020740</v>
      </c>
      <c r="B110" s="6" t="s">
        <v>253</v>
      </c>
      <c r="C110" s="6" t="s">
        <v>258</v>
      </c>
      <c r="D110" s="2"/>
      <c r="E110" s="6" t="n">
        <v>360</v>
      </c>
      <c r="F110" s="6" t="n">
        <v>120</v>
      </c>
      <c r="G110" s="6" t="n">
        <v>120</v>
      </c>
      <c r="H110" s="6" t="n">
        <v>120</v>
      </c>
      <c r="I110" s="2"/>
      <c r="J110" s="2"/>
      <c r="K110" s="2"/>
      <c r="L110" s="2"/>
      <c r="M110" s="7"/>
      <c r="N110" s="6" t="n">
        <v>0</v>
      </c>
      <c r="O110" s="2"/>
      <c r="P110" s="2" t="n">
        <f aca="false">SUM(F110:M110) - (N110 + O110)</f>
        <v>360</v>
      </c>
      <c r="Q110" s="13" t="n">
        <f aca="false">E110 - P110</f>
        <v>0</v>
      </c>
      <c r="R110" s="6" t="s">
        <v>242</v>
      </c>
      <c r="S110" s="59" t="n">
        <v>41918</v>
      </c>
      <c r="T110" s="6" t="s">
        <v>275</v>
      </c>
      <c r="U110" s="6" t="s">
        <v>276</v>
      </c>
      <c r="V110" s="6" t="s">
        <v>381</v>
      </c>
      <c r="W110" s="6" t="n">
        <v>626286813</v>
      </c>
      <c r="X110" s="6" t="n">
        <v>12350</v>
      </c>
      <c r="Y110" s="6" t="s">
        <v>1386</v>
      </c>
      <c r="Z110" s="6" t="s">
        <v>1385</v>
      </c>
      <c r="AA110" s="6" t="n">
        <v>360</v>
      </c>
      <c r="AB110" s="2"/>
      <c r="AC110" s="2"/>
      <c r="AD110" s="2"/>
      <c r="AE110" s="2"/>
      <c r="AF110" s="6" t="n">
        <v>1</v>
      </c>
      <c r="AG110" s="6" t="s">
        <v>233</v>
      </c>
      <c r="AH110" s="6" t="s">
        <v>1385</v>
      </c>
      <c r="AI110" s="6" t="s">
        <v>235</v>
      </c>
      <c r="AJ110" s="6" t="n">
        <v>120</v>
      </c>
      <c r="AK110" s="6" t="s">
        <v>236</v>
      </c>
      <c r="AL110" s="6" t="n">
        <v>0</v>
      </c>
      <c r="AM110" s="6" t="n">
        <v>0</v>
      </c>
      <c r="AN110" s="6" t="n">
        <v>2</v>
      </c>
      <c r="AO110" s="6" t="s">
        <v>233</v>
      </c>
      <c r="AP110" s="6" t="s">
        <v>285</v>
      </c>
      <c r="AQ110" s="6" t="s">
        <v>235</v>
      </c>
      <c r="AR110" s="6" t="n">
        <v>120</v>
      </c>
      <c r="AS110" s="6" t="s">
        <v>236</v>
      </c>
      <c r="AT110" s="6" t="n">
        <v>0</v>
      </c>
      <c r="AU110" s="6" t="n">
        <v>0</v>
      </c>
      <c r="AV110" s="6" t="n">
        <v>3</v>
      </c>
      <c r="AW110" s="6" t="s">
        <v>233</v>
      </c>
      <c r="AX110" s="6" t="s">
        <v>237</v>
      </c>
      <c r="AY110" s="6" t="s">
        <v>235</v>
      </c>
      <c r="AZ110" s="6" t="n">
        <v>120</v>
      </c>
      <c r="BA110" s="6" t="s">
        <v>236</v>
      </c>
      <c r="BB110" s="6" t="n">
        <v>0</v>
      </c>
      <c r="BC110" s="6" t="n">
        <v>0</v>
      </c>
      <c r="BD110" s="6" t="n">
        <v>94020740</v>
      </c>
      <c r="BE110" s="6" t="s">
        <v>35</v>
      </c>
      <c r="BF110" s="2"/>
      <c r="BG110" s="2"/>
      <c r="BH110" s="2"/>
      <c r="BI110" s="2"/>
    </row>
    <row r="111" customFormat="false" ht="15.75" hidden="false" customHeight="false" outlineLevel="0" collapsed="false">
      <c r="A111" s="103" t="n">
        <v>94020461</v>
      </c>
      <c r="B111" s="103" t="s">
        <v>305</v>
      </c>
      <c r="C111" s="103" t="s">
        <v>301</v>
      </c>
      <c r="D111" s="104"/>
      <c r="E111" s="103" t="n">
        <v>360</v>
      </c>
      <c r="F111" s="103" t="n">
        <v>120</v>
      </c>
      <c r="G111" s="103" t="n">
        <v>120</v>
      </c>
      <c r="H111" s="103" t="n">
        <v>120</v>
      </c>
      <c r="I111" s="104"/>
      <c r="J111" s="104"/>
      <c r="K111" s="104"/>
      <c r="L111" s="104"/>
      <c r="M111" s="105"/>
      <c r="N111" s="103" t="n">
        <v>0</v>
      </c>
      <c r="O111" s="104"/>
      <c r="P111" s="104" t="n">
        <f aca="false">SUM(F111:M111) - (N111 + O111)</f>
        <v>360</v>
      </c>
      <c r="Q111" s="106" t="n">
        <f aca="false">E111 - P111</f>
        <v>0</v>
      </c>
      <c r="R111" s="103" t="s">
        <v>553</v>
      </c>
      <c r="S111" s="107" t="n">
        <v>42410</v>
      </c>
      <c r="T111" s="103" t="s">
        <v>229</v>
      </c>
      <c r="U111" s="103" t="s">
        <v>321</v>
      </c>
      <c r="V111" s="103" t="s">
        <v>403</v>
      </c>
      <c r="W111" s="103" t="n">
        <v>677648223</v>
      </c>
      <c r="X111" s="103" t="n">
        <v>85220</v>
      </c>
      <c r="Y111" s="103" t="s">
        <v>1150</v>
      </c>
      <c r="Z111" s="103" t="s">
        <v>1402</v>
      </c>
      <c r="AA111" s="103" t="n">
        <v>360</v>
      </c>
      <c r="AB111" s="104"/>
      <c r="AC111" s="104"/>
      <c r="AD111" s="104"/>
      <c r="AE111" s="104"/>
      <c r="AF111" s="103" t="n">
        <v>1</v>
      </c>
      <c r="AG111" s="103" t="s">
        <v>233</v>
      </c>
      <c r="AH111" s="103" t="s">
        <v>1402</v>
      </c>
      <c r="AI111" s="103" t="s">
        <v>235</v>
      </c>
      <c r="AJ111" s="103" t="n">
        <v>120</v>
      </c>
      <c r="AK111" s="103" t="s">
        <v>236</v>
      </c>
      <c r="AL111" s="103" t="n">
        <v>0</v>
      </c>
      <c r="AM111" s="103" t="n">
        <v>0</v>
      </c>
      <c r="AN111" s="103" t="n">
        <v>2</v>
      </c>
      <c r="AO111" s="103" t="s">
        <v>233</v>
      </c>
      <c r="AP111" s="103" t="s">
        <v>285</v>
      </c>
      <c r="AQ111" s="104"/>
      <c r="AR111" s="103" t="n">
        <v>120</v>
      </c>
      <c r="AS111" s="103" t="s">
        <v>364</v>
      </c>
      <c r="AT111" s="103" t="n">
        <v>0</v>
      </c>
      <c r="AU111" s="103" t="n">
        <v>0</v>
      </c>
      <c r="AV111" s="103" t="n">
        <v>3</v>
      </c>
      <c r="AW111" s="103" t="s">
        <v>233</v>
      </c>
      <c r="AX111" s="103" t="s">
        <v>237</v>
      </c>
      <c r="AY111" s="104"/>
      <c r="AZ111" s="103" t="n">
        <v>120</v>
      </c>
      <c r="BA111" s="103" t="s">
        <v>364</v>
      </c>
      <c r="BB111" s="103" t="n">
        <v>0</v>
      </c>
      <c r="BC111" s="103" t="n">
        <v>0</v>
      </c>
      <c r="BD111" s="103" t="n">
        <v>94020461</v>
      </c>
      <c r="BE111" s="103" t="s">
        <v>35</v>
      </c>
      <c r="BF111" s="104"/>
      <c r="BG111" s="104"/>
      <c r="BH111" s="104"/>
      <c r="BI111" s="104"/>
    </row>
    <row r="112" customFormat="false" ht="15.75" hidden="false" customHeight="false" outlineLevel="0" collapsed="false">
      <c r="A112" s="6" t="n">
        <v>94019984</v>
      </c>
      <c r="B112" s="6" t="s">
        <v>263</v>
      </c>
      <c r="C112" s="6" t="s">
        <v>295</v>
      </c>
      <c r="D112" s="2"/>
      <c r="E112" s="6" t="n">
        <v>342</v>
      </c>
      <c r="F112" s="6" t="n">
        <v>114</v>
      </c>
      <c r="G112" s="6" t="n">
        <v>114</v>
      </c>
      <c r="H112" s="6" t="n">
        <v>114</v>
      </c>
      <c r="I112" s="2"/>
      <c r="J112" s="2"/>
      <c r="K112" s="2"/>
      <c r="L112" s="2"/>
      <c r="M112" s="7"/>
      <c r="N112" s="6" t="n">
        <v>348.65</v>
      </c>
      <c r="O112" s="2"/>
      <c r="P112" s="2" t="n">
        <f aca="false">SUM(F112:M112) - (N112 + O112)</f>
        <v>-6.64999999999998</v>
      </c>
      <c r="Q112" s="13" t="n">
        <f aca="false">E112 - P112</f>
        <v>348.65</v>
      </c>
      <c r="R112" s="6" t="s">
        <v>231</v>
      </c>
      <c r="S112" s="59" t="n">
        <v>41998</v>
      </c>
      <c r="T112" s="6" t="s">
        <v>229</v>
      </c>
      <c r="U112" s="6" t="s">
        <v>295</v>
      </c>
      <c r="V112" s="6" t="s">
        <v>653</v>
      </c>
      <c r="W112" s="6" t="n">
        <v>696869909</v>
      </c>
      <c r="X112" s="6" t="n">
        <v>71320</v>
      </c>
      <c r="Y112" s="6" t="s">
        <v>1473</v>
      </c>
      <c r="Z112" s="6" t="s">
        <v>1471</v>
      </c>
      <c r="AA112" s="6" t="n">
        <v>342</v>
      </c>
      <c r="AB112" s="6" t="s">
        <v>302</v>
      </c>
      <c r="AC112" s="6" t="n">
        <v>18</v>
      </c>
      <c r="AD112" s="2"/>
      <c r="AE112" s="2"/>
      <c r="AF112" s="6" t="n">
        <v>1</v>
      </c>
      <c r="AG112" s="6" t="s">
        <v>233</v>
      </c>
      <c r="AH112" s="6" t="s">
        <v>1471</v>
      </c>
      <c r="AI112" s="2"/>
      <c r="AJ112" s="6" t="n">
        <v>114</v>
      </c>
      <c r="AK112" s="6" t="s">
        <v>363</v>
      </c>
      <c r="AL112" s="6" t="n">
        <v>1</v>
      </c>
      <c r="AM112" s="6" t="n">
        <v>348.65</v>
      </c>
      <c r="AN112" s="6" t="n">
        <v>2</v>
      </c>
      <c r="AO112" s="6" t="s">
        <v>233</v>
      </c>
      <c r="AP112" s="6" t="s">
        <v>285</v>
      </c>
      <c r="AQ112" s="2"/>
      <c r="AR112" s="6" t="n">
        <v>114</v>
      </c>
      <c r="AS112" s="6" t="s">
        <v>364</v>
      </c>
      <c r="AT112" s="6" t="n">
        <v>0</v>
      </c>
      <c r="AU112" s="6" t="n">
        <v>0</v>
      </c>
      <c r="AV112" s="6" t="n">
        <v>3</v>
      </c>
      <c r="AW112" s="6" t="s">
        <v>233</v>
      </c>
      <c r="AX112" s="6" t="s">
        <v>237</v>
      </c>
      <c r="AY112" s="2"/>
      <c r="AZ112" s="6" t="n">
        <v>114</v>
      </c>
      <c r="BA112" s="6" t="s">
        <v>364</v>
      </c>
      <c r="BB112" s="6" t="n">
        <v>0</v>
      </c>
      <c r="BC112" s="6" t="n">
        <v>0</v>
      </c>
      <c r="BD112" s="6" t="n">
        <v>94019976</v>
      </c>
      <c r="BE112" s="6" t="s">
        <v>35</v>
      </c>
      <c r="BF112" s="2"/>
      <c r="BG112" s="2"/>
      <c r="BH112" s="2"/>
      <c r="BI112" s="2"/>
    </row>
    <row r="113" customFormat="false" ht="15.75" hidden="false" customHeight="false" outlineLevel="0" collapsed="false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5"/>
      <c r="N113" s="104"/>
      <c r="O113" s="104"/>
      <c r="P113" s="104" t="n">
        <f aca="false">SUM(F113:M113) - (N113 + O113)</f>
        <v>0</v>
      </c>
      <c r="Q113" s="106" t="n">
        <f aca="false">E113 - P113</f>
        <v>0</v>
      </c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  <c r="AO113" s="104"/>
      <c r="AP113" s="104"/>
      <c r="AQ113" s="104"/>
      <c r="AR113" s="104"/>
      <c r="AS113" s="104"/>
      <c r="AT113" s="104"/>
      <c r="AU113" s="104"/>
      <c r="AV113" s="104"/>
      <c r="AW113" s="104"/>
      <c r="AX113" s="104"/>
      <c r="AY113" s="104"/>
      <c r="AZ113" s="104"/>
      <c r="BA113" s="104"/>
      <c r="BB113" s="104"/>
      <c r="BC113" s="104"/>
      <c r="BD113" s="104"/>
      <c r="BE113" s="104"/>
      <c r="BF113" s="104"/>
      <c r="BG113" s="104"/>
      <c r="BH113" s="104"/>
      <c r="BI113" s="104"/>
    </row>
    <row r="114" customFormat="false" ht="15.75" hidden="false" customHeight="false" outlineLevel="0" collapsed="false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7"/>
      <c r="N114" s="2"/>
      <c r="O114" s="2"/>
      <c r="P114" s="2" t="n">
        <f aca="false">SUM(F114:M114) - (N114 + O114)</f>
        <v>0</v>
      </c>
      <c r="Q114" s="13" t="n">
        <f aca="false">E114 - P114</f>
        <v>0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</row>
    <row r="115" customFormat="false" ht="15.75" hidden="false" customHeight="false" outlineLevel="0" collapsed="false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5"/>
      <c r="N115" s="104"/>
      <c r="O115" s="104"/>
      <c r="P115" s="104" t="n">
        <f aca="false">SUM(F115:M115) - (N115 + O115)</f>
        <v>0</v>
      </c>
      <c r="Q115" s="106" t="n">
        <f aca="false">E115 - P115</f>
        <v>0</v>
      </c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  <c r="AO115" s="104"/>
      <c r="AP115" s="104"/>
      <c r="AQ115" s="104"/>
      <c r="AR115" s="104"/>
      <c r="AS115" s="104"/>
      <c r="AT115" s="104"/>
      <c r="AU115" s="104"/>
      <c r="AV115" s="104"/>
      <c r="AW115" s="104"/>
      <c r="AX115" s="104"/>
      <c r="AY115" s="104"/>
      <c r="AZ115" s="104"/>
      <c r="BA115" s="104"/>
      <c r="BB115" s="104"/>
      <c r="BC115" s="104"/>
      <c r="BD115" s="104"/>
      <c r="BE115" s="104"/>
      <c r="BF115" s="104"/>
      <c r="BG115" s="104"/>
      <c r="BH115" s="104"/>
      <c r="BI115" s="104"/>
    </row>
    <row r="116" customFormat="false" ht="15.75" hidden="false" customHeight="false" outlineLevel="0" collapsed="false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7"/>
      <c r="N116" s="2"/>
      <c r="O116" s="2"/>
      <c r="P116" s="2" t="n">
        <f aca="false">SUM(F116:M116) - (N116 + O116)</f>
        <v>0</v>
      </c>
      <c r="Q116" s="13" t="n">
        <f aca="false">E116 - P116</f>
        <v>0</v>
      </c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</row>
    <row r="117" customFormat="false" ht="15.75" hidden="false" customHeight="false" outlineLevel="0" collapsed="false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5"/>
      <c r="N117" s="104"/>
      <c r="O117" s="104"/>
      <c r="P117" s="104" t="n">
        <f aca="false">SUM(F117:M117) - (N117 + O117)</f>
        <v>0</v>
      </c>
      <c r="Q117" s="106" t="n">
        <f aca="false">E117 - P117</f>
        <v>0</v>
      </c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  <c r="AR117" s="104"/>
      <c r="AS117" s="104"/>
      <c r="AT117" s="104"/>
      <c r="AU117" s="104"/>
      <c r="AV117" s="104"/>
      <c r="AW117" s="104"/>
      <c r="AX117" s="104"/>
      <c r="AY117" s="104"/>
      <c r="AZ117" s="104"/>
      <c r="BA117" s="104"/>
      <c r="BB117" s="104"/>
      <c r="BC117" s="104"/>
      <c r="BD117" s="104"/>
      <c r="BE117" s="104"/>
      <c r="BF117" s="104"/>
      <c r="BG117" s="104"/>
      <c r="BH117" s="104"/>
      <c r="BI117" s="104"/>
    </row>
    <row r="118" customFormat="false" ht="15.75" hidden="false" customHeight="false" outlineLevel="0" collapsed="false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7"/>
      <c r="N118" s="2"/>
      <c r="O118" s="2"/>
      <c r="P118" s="2" t="n">
        <f aca="false">SUM(F118:M118) - (N118 + O118)</f>
        <v>0</v>
      </c>
      <c r="Q118" s="13" t="n">
        <f aca="false">E118 - P118</f>
        <v>0</v>
      </c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13"/>
      <c r="BG118" s="13"/>
      <c r="BH118" s="13"/>
      <c r="BI118" s="13"/>
    </row>
    <row r="119" customFormat="false" ht="15.75" hidden="false" customHeight="false" outlineLevel="0" collapsed="false">
      <c r="A119" s="104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5"/>
      <c r="N119" s="104"/>
      <c r="O119" s="104"/>
      <c r="P119" s="104" t="n">
        <f aca="false">SUM(F119:M119) - (N119 + O119)</f>
        <v>0</v>
      </c>
      <c r="Q119" s="106" t="n">
        <f aca="false">E119 - P119</f>
        <v>0</v>
      </c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  <c r="AR119" s="104"/>
      <c r="AS119" s="104"/>
      <c r="AT119" s="104"/>
      <c r="AU119" s="104"/>
      <c r="AV119" s="104"/>
      <c r="AW119" s="104"/>
      <c r="AX119" s="104"/>
      <c r="AY119" s="104"/>
      <c r="AZ119" s="104"/>
      <c r="BA119" s="104"/>
      <c r="BB119" s="104"/>
      <c r="BC119" s="104"/>
      <c r="BD119" s="104"/>
      <c r="BE119" s="104"/>
      <c r="BF119" s="104"/>
      <c r="BG119" s="104"/>
      <c r="BH119" s="104"/>
      <c r="BI119" s="104"/>
    </row>
    <row r="120" customFormat="false" ht="15.75" hidden="false" customHeight="false" outlineLevel="0" collapsed="false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7"/>
      <c r="N120" s="2"/>
      <c r="O120" s="2"/>
      <c r="P120" s="2" t="n">
        <f aca="false">SUM(F120:M120) - (N120 + O120)</f>
        <v>0</v>
      </c>
      <c r="Q120" s="13" t="n">
        <f aca="false">E120 - P120</f>
        <v>0</v>
      </c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</row>
    <row r="121" customFormat="false" ht="15.75" hidden="false" customHeight="false" outlineLevel="0" collapsed="false">
      <c r="A121" s="108"/>
      <c r="B121" s="109" t="s">
        <v>68</v>
      </c>
      <c r="C121" s="108" t="n">
        <f aca="false">COUNTA(A93:A120)</f>
        <v>20</v>
      </c>
      <c r="D121" s="108"/>
      <c r="E121" s="108" t="n">
        <f aca="false">SUM(E93:E120)</f>
        <v>7182</v>
      </c>
      <c r="F121" s="108" t="n">
        <f aca="false">SUM(F93:F120)</f>
        <v>2394</v>
      </c>
      <c r="G121" s="108" t="n">
        <f aca="false">SUM(G93:G120)</f>
        <v>2394</v>
      </c>
      <c r="H121" s="108" t="n">
        <f aca="false">SUM(H93:H120)</f>
        <v>2394</v>
      </c>
      <c r="I121" s="108" t="n">
        <f aca="false">SUM(I93:I120)</f>
        <v>0</v>
      </c>
      <c r="J121" s="108" t="n">
        <f aca="false">SUM(J93:J120)</f>
        <v>0</v>
      </c>
      <c r="K121" s="108" t="n">
        <f aca="false">SUM(K93:K120)</f>
        <v>0</v>
      </c>
      <c r="L121" s="108" t="n">
        <f aca="false">SUM(L93:L120)</f>
        <v>0</v>
      </c>
      <c r="M121" s="110" t="n">
        <f aca="false">SUM(M93:M120)</f>
        <v>0</v>
      </c>
      <c r="N121" s="108" t="n">
        <f aca="false">SUM(N93:N120)</f>
        <v>348.65</v>
      </c>
      <c r="O121" s="108" t="n">
        <f aca="false">SUM(O93:O120)</f>
        <v>0</v>
      </c>
      <c r="P121" s="108" t="n">
        <f aca="false">SUM(P93:P120)</f>
        <v>6833.35</v>
      </c>
      <c r="Q121" s="111" t="n">
        <f aca="false">SUM(Q93:Q120)</f>
        <v>348.65</v>
      </c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108"/>
      <c r="BC121" s="108"/>
      <c r="BD121" s="108"/>
      <c r="BE121" s="108"/>
      <c r="BF121" s="109" t="s">
        <v>1556</v>
      </c>
      <c r="BG121" s="108" t="n">
        <f aca="false">COUNTIF(R93:R120, "*F*")</f>
        <v>13</v>
      </c>
      <c r="BH121" s="109" t="s">
        <v>1557</v>
      </c>
      <c r="BI121" s="108" t="n">
        <f aca="false">SUMPRODUCT( ((NOT(ISERROR(SEARCH("h", LOWER(R93:R120)))) + (NOT(ISERROR(SEARCH("g", LOWER(R93:R120)))))) &gt; 0 ) * 1 )</f>
        <v>7</v>
      </c>
    </row>
    <row r="122" customFormat="false" ht="15.75" hidden="false" customHeight="false" outlineLevel="0" collapsed="false">
      <c r="M122" s="49"/>
      <c r="Q122" s="50"/>
      <c r="BF122" s="50"/>
      <c r="BG122" s="50"/>
      <c r="BH122" s="50"/>
      <c r="BI122" s="50"/>
    </row>
    <row r="123" customFormat="false" ht="15.75" hidden="false" customHeight="false" outlineLevel="0" collapsed="false">
      <c r="M123" s="49"/>
      <c r="Q123" s="50"/>
    </row>
    <row r="124" customFormat="false" ht="15.75" hidden="false" customHeight="false" outlineLevel="0" collapsed="false">
      <c r="A124" s="100"/>
      <c r="B124" s="100" t="s">
        <v>36</v>
      </c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1"/>
      <c r="N124" s="100"/>
      <c r="O124" s="100"/>
      <c r="P124" s="100"/>
      <c r="Q124" s="102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  <c r="BC124" s="100"/>
      <c r="BD124" s="100"/>
      <c r="BE124" s="100"/>
      <c r="BF124" s="100"/>
      <c r="BG124" s="100"/>
      <c r="BH124" s="100"/>
      <c r="BI124" s="100"/>
    </row>
    <row r="125" customFormat="false" ht="15.75" hidden="false" customHeight="false" outlineLevel="0" collapsed="false">
      <c r="A125" s="103" t="n">
        <v>100892759</v>
      </c>
      <c r="B125" s="103" t="s">
        <v>300</v>
      </c>
      <c r="C125" s="103" t="s">
        <v>270</v>
      </c>
      <c r="D125" s="104"/>
      <c r="E125" s="103" t="n">
        <v>360</v>
      </c>
      <c r="F125" s="103" t="n">
        <v>120</v>
      </c>
      <c r="G125" s="103" t="n">
        <v>120</v>
      </c>
      <c r="H125" s="103" t="n">
        <v>120</v>
      </c>
      <c r="I125" s="104"/>
      <c r="J125" s="104"/>
      <c r="K125" s="104"/>
      <c r="L125" s="104"/>
      <c r="M125" s="105"/>
      <c r="N125" s="103" t="n">
        <v>0</v>
      </c>
      <c r="O125" s="104"/>
      <c r="P125" s="104" t="n">
        <f aca="false">SUM(F125:M125) - (N125 + O125)</f>
        <v>360</v>
      </c>
      <c r="Q125" s="106" t="n">
        <f aca="false">E125 - P125</f>
        <v>0</v>
      </c>
      <c r="R125" s="103" t="s">
        <v>231</v>
      </c>
      <c r="S125" s="107" t="n">
        <v>42634</v>
      </c>
      <c r="T125" s="103" t="s">
        <v>275</v>
      </c>
      <c r="U125" s="103" t="s">
        <v>258</v>
      </c>
      <c r="V125" s="103" t="s">
        <v>431</v>
      </c>
      <c r="W125" s="103" t="n">
        <v>637029941</v>
      </c>
      <c r="X125" s="103" t="n">
        <v>36110</v>
      </c>
      <c r="Y125" s="103" t="s">
        <v>432</v>
      </c>
      <c r="Z125" s="103" t="s">
        <v>430</v>
      </c>
      <c r="AA125" s="103" t="n">
        <v>360</v>
      </c>
      <c r="AB125" s="104"/>
      <c r="AC125" s="104"/>
      <c r="AD125" s="104"/>
      <c r="AE125" s="104"/>
      <c r="AF125" s="103" t="n">
        <v>1</v>
      </c>
      <c r="AG125" s="103" t="s">
        <v>233</v>
      </c>
      <c r="AH125" s="103" t="s">
        <v>433</v>
      </c>
      <c r="AI125" s="103" t="s">
        <v>235</v>
      </c>
      <c r="AJ125" s="103" t="n">
        <v>120</v>
      </c>
      <c r="AK125" s="103" t="s">
        <v>236</v>
      </c>
      <c r="AL125" s="103" t="n">
        <v>0</v>
      </c>
      <c r="AM125" s="103" t="n">
        <v>0</v>
      </c>
      <c r="AN125" s="103" t="n">
        <v>2</v>
      </c>
      <c r="AO125" s="103" t="s">
        <v>233</v>
      </c>
      <c r="AP125" s="103" t="s">
        <v>285</v>
      </c>
      <c r="AQ125" s="103" t="s">
        <v>235</v>
      </c>
      <c r="AR125" s="103" t="n">
        <v>120</v>
      </c>
      <c r="AS125" s="103" t="s">
        <v>236</v>
      </c>
      <c r="AT125" s="103" t="n">
        <v>0</v>
      </c>
      <c r="AU125" s="103" t="n">
        <v>0</v>
      </c>
      <c r="AV125" s="103" t="n">
        <v>3</v>
      </c>
      <c r="AW125" s="103" t="s">
        <v>233</v>
      </c>
      <c r="AX125" s="103" t="s">
        <v>237</v>
      </c>
      <c r="AY125" s="103" t="s">
        <v>235</v>
      </c>
      <c r="AZ125" s="103" t="n">
        <v>120</v>
      </c>
      <c r="BA125" s="103" t="s">
        <v>236</v>
      </c>
      <c r="BB125" s="103" t="n">
        <v>0</v>
      </c>
      <c r="BC125" s="103" t="n">
        <v>0</v>
      </c>
      <c r="BD125" s="103" t="n">
        <v>100892759</v>
      </c>
      <c r="BE125" s="103" t="s">
        <v>36</v>
      </c>
      <c r="BF125" s="104"/>
      <c r="BG125" s="104"/>
      <c r="BH125" s="104"/>
      <c r="BI125" s="104"/>
    </row>
    <row r="126" customFormat="false" ht="15.75" hidden="false" customHeight="false" outlineLevel="0" collapsed="false">
      <c r="A126" s="6" t="n">
        <v>98310737</v>
      </c>
      <c r="B126" s="6" t="s">
        <v>253</v>
      </c>
      <c r="C126" s="6" t="s">
        <v>282</v>
      </c>
      <c r="D126" s="2"/>
      <c r="E126" s="6" t="n">
        <v>360</v>
      </c>
      <c r="F126" s="6" t="n">
        <v>120</v>
      </c>
      <c r="G126" s="6" t="n">
        <v>120</v>
      </c>
      <c r="H126" s="6" t="n">
        <v>120</v>
      </c>
      <c r="I126" s="2"/>
      <c r="J126" s="2"/>
      <c r="K126" s="2"/>
      <c r="L126" s="2"/>
      <c r="M126" s="7"/>
      <c r="N126" s="6" t="n">
        <v>0</v>
      </c>
      <c r="O126" s="2"/>
      <c r="P126" s="2" t="n">
        <f aca="false">SUM(F126:M126) - (N126 + O126)</f>
        <v>360</v>
      </c>
      <c r="Q126" s="13" t="n">
        <f aca="false">E126 - P126</f>
        <v>0</v>
      </c>
      <c r="R126" s="6" t="s">
        <v>553</v>
      </c>
      <c r="S126" s="59" t="n">
        <v>42014</v>
      </c>
      <c r="T126" s="6" t="s">
        <v>305</v>
      </c>
      <c r="U126" s="6" t="s">
        <v>258</v>
      </c>
      <c r="V126" s="6" t="s">
        <v>625</v>
      </c>
      <c r="W126" s="6" t="n">
        <v>609297026</v>
      </c>
      <c r="X126" s="6" t="n">
        <v>14950</v>
      </c>
      <c r="Y126" s="6" t="s">
        <v>626</v>
      </c>
      <c r="Z126" s="6" t="s">
        <v>624</v>
      </c>
      <c r="AA126" s="6" t="n">
        <v>360</v>
      </c>
      <c r="AB126" s="2"/>
      <c r="AC126" s="2"/>
      <c r="AD126" s="2"/>
      <c r="AE126" s="2"/>
      <c r="AF126" s="6" t="n">
        <v>1</v>
      </c>
      <c r="AG126" s="6" t="s">
        <v>233</v>
      </c>
      <c r="AH126" s="6" t="s">
        <v>627</v>
      </c>
      <c r="AI126" s="6" t="s">
        <v>235</v>
      </c>
      <c r="AJ126" s="6" t="n">
        <v>120</v>
      </c>
      <c r="AK126" s="6" t="s">
        <v>236</v>
      </c>
      <c r="AL126" s="6" t="n">
        <v>0</v>
      </c>
      <c r="AM126" s="6" t="n">
        <v>0</v>
      </c>
      <c r="AN126" s="6" t="n">
        <v>2</v>
      </c>
      <c r="AO126" s="6" t="s">
        <v>233</v>
      </c>
      <c r="AP126" s="6" t="s">
        <v>285</v>
      </c>
      <c r="AQ126" s="6" t="s">
        <v>235</v>
      </c>
      <c r="AR126" s="6" t="n">
        <v>120</v>
      </c>
      <c r="AS126" s="6" t="s">
        <v>236</v>
      </c>
      <c r="AT126" s="6" t="n">
        <v>0</v>
      </c>
      <c r="AU126" s="6" t="n">
        <v>0</v>
      </c>
      <c r="AV126" s="6" t="n">
        <v>3</v>
      </c>
      <c r="AW126" s="6" t="s">
        <v>233</v>
      </c>
      <c r="AX126" s="6" t="s">
        <v>237</v>
      </c>
      <c r="AY126" s="6" t="s">
        <v>235</v>
      </c>
      <c r="AZ126" s="6" t="n">
        <v>120</v>
      </c>
      <c r="BA126" s="6" t="s">
        <v>236</v>
      </c>
      <c r="BB126" s="6" t="n">
        <v>0</v>
      </c>
      <c r="BC126" s="6" t="n">
        <v>0</v>
      </c>
      <c r="BD126" s="6" t="n">
        <v>98310737</v>
      </c>
      <c r="BE126" s="6" t="s">
        <v>36</v>
      </c>
      <c r="BF126" s="2"/>
      <c r="BG126" s="2"/>
      <c r="BH126" s="2"/>
      <c r="BI126" s="2"/>
    </row>
    <row r="127" customFormat="false" ht="15.75" hidden="false" customHeight="false" outlineLevel="0" collapsed="false">
      <c r="A127" s="103" t="n">
        <v>97943587</v>
      </c>
      <c r="B127" s="103" t="s">
        <v>281</v>
      </c>
      <c r="C127" s="103" t="s">
        <v>313</v>
      </c>
      <c r="D127" s="104"/>
      <c r="E127" s="103" t="n">
        <v>360</v>
      </c>
      <c r="F127" s="103" t="n">
        <v>120</v>
      </c>
      <c r="G127" s="103" t="n">
        <v>120</v>
      </c>
      <c r="H127" s="103" t="n">
        <v>120</v>
      </c>
      <c r="I127" s="104"/>
      <c r="J127" s="104"/>
      <c r="K127" s="104"/>
      <c r="L127" s="104"/>
      <c r="M127" s="105"/>
      <c r="N127" s="103" t="n">
        <v>0</v>
      </c>
      <c r="O127" s="104"/>
      <c r="P127" s="104" t="n">
        <f aca="false">SUM(F127:M127) - (N127 + O127)</f>
        <v>360</v>
      </c>
      <c r="Q127" s="106" t="n">
        <f aca="false">E127 - P127</f>
        <v>0</v>
      </c>
      <c r="R127" s="103" t="s">
        <v>548</v>
      </c>
      <c r="S127" s="107" t="n">
        <v>42710</v>
      </c>
      <c r="T127" s="103" t="s">
        <v>320</v>
      </c>
      <c r="U127" s="103" t="s">
        <v>289</v>
      </c>
      <c r="V127" s="103" t="s">
        <v>649</v>
      </c>
      <c r="W127" s="103" t="n">
        <v>746458629</v>
      </c>
      <c r="X127" s="103" t="n">
        <v>67440</v>
      </c>
      <c r="Y127" s="103" t="s">
        <v>650</v>
      </c>
      <c r="Z127" s="103" t="s">
        <v>648</v>
      </c>
      <c r="AA127" s="103" t="n">
        <v>360</v>
      </c>
      <c r="AB127" s="104"/>
      <c r="AC127" s="104"/>
      <c r="AD127" s="104"/>
      <c r="AE127" s="104"/>
      <c r="AF127" s="103" t="n">
        <v>1</v>
      </c>
      <c r="AG127" s="103" t="s">
        <v>233</v>
      </c>
      <c r="AH127" s="103" t="s">
        <v>651</v>
      </c>
      <c r="AI127" s="103" t="s">
        <v>235</v>
      </c>
      <c r="AJ127" s="103" t="n">
        <v>120</v>
      </c>
      <c r="AK127" s="103" t="s">
        <v>236</v>
      </c>
      <c r="AL127" s="103" t="n">
        <v>0</v>
      </c>
      <c r="AM127" s="103" t="n">
        <v>0</v>
      </c>
      <c r="AN127" s="103" t="n">
        <v>2</v>
      </c>
      <c r="AO127" s="103" t="s">
        <v>233</v>
      </c>
      <c r="AP127" s="103" t="s">
        <v>285</v>
      </c>
      <c r="AQ127" s="103" t="s">
        <v>235</v>
      </c>
      <c r="AR127" s="103" t="n">
        <v>120</v>
      </c>
      <c r="AS127" s="103" t="s">
        <v>236</v>
      </c>
      <c r="AT127" s="103" t="n">
        <v>0</v>
      </c>
      <c r="AU127" s="103" t="n">
        <v>0</v>
      </c>
      <c r="AV127" s="103" t="n">
        <v>3</v>
      </c>
      <c r="AW127" s="103" t="s">
        <v>233</v>
      </c>
      <c r="AX127" s="103" t="s">
        <v>237</v>
      </c>
      <c r="AY127" s="103" t="s">
        <v>235</v>
      </c>
      <c r="AZ127" s="103" t="n">
        <v>120</v>
      </c>
      <c r="BA127" s="103" t="s">
        <v>236</v>
      </c>
      <c r="BB127" s="103" t="n">
        <v>0</v>
      </c>
      <c r="BC127" s="103" t="n">
        <v>0</v>
      </c>
      <c r="BD127" s="103" t="n">
        <v>97943587</v>
      </c>
      <c r="BE127" s="103" t="s">
        <v>36</v>
      </c>
      <c r="BF127" s="104"/>
      <c r="BG127" s="104"/>
      <c r="BH127" s="104"/>
      <c r="BI127" s="104"/>
    </row>
    <row r="128" customFormat="false" ht="15.75" hidden="false" customHeight="false" outlineLevel="0" collapsed="false">
      <c r="A128" s="6" t="n">
        <v>96424715</v>
      </c>
      <c r="B128" s="6" t="s">
        <v>320</v>
      </c>
      <c r="C128" s="6" t="s">
        <v>248</v>
      </c>
      <c r="D128" s="2"/>
      <c r="E128" s="6" t="n">
        <v>360</v>
      </c>
      <c r="F128" s="6" t="n">
        <v>120</v>
      </c>
      <c r="G128" s="6" t="n">
        <v>120</v>
      </c>
      <c r="H128" s="6" t="n">
        <v>120</v>
      </c>
      <c r="I128" s="2"/>
      <c r="J128" s="2"/>
      <c r="K128" s="2"/>
      <c r="L128" s="2"/>
      <c r="M128" s="7"/>
      <c r="N128" s="6" t="n">
        <v>0</v>
      </c>
      <c r="O128" s="2"/>
      <c r="P128" s="2" t="n">
        <f aca="false">SUM(F128:M128) - (N128 + O128)</f>
        <v>360</v>
      </c>
      <c r="Q128" s="13" t="n">
        <f aca="false">E128 - P128</f>
        <v>0</v>
      </c>
      <c r="R128" s="6" t="s">
        <v>242</v>
      </c>
      <c r="S128" s="59" t="n">
        <v>42190</v>
      </c>
      <c r="T128" s="6" t="s">
        <v>300</v>
      </c>
      <c r="U128" s="6" t="s">
        <v>325</v>
      </c>
      <c r="V128" s="6" t="s">
        <v>536</v>
      </c>
      <c r="W128" s="6" t="n">
        <v>797025697</v>
      </c>
      <c r="X128" s="6" t="n">
        <v>66370</v>
      </c>
      <c r="Y128" s="6" t="s">
        <v>803</v>
      </c>
      <c r="Z128" s="6" t="s">
        <v>802</v>
      </c>
      <c r="AA128" s="6" t="n">
        <v>360</v>
      </c>
      <c r="AB128" s="2"/>
      <c r="AC128" s="2"/>
      <c r="AD128" s="2"/>
      <c r="AE128" s="2"/>
      <c r="AF128" s="6" t="n">
        <v>1</v>
      </c>
      <c r="AG128" s="6" t="s">
        <v>233</v>
      </c>
      <c r="AH128" s="6" t="s">
        <v>804</v>
      </c>
      <c r="AI128" s="6" t="s">
        <v>235</v>
      </c>
      <c r="AJ128" s="6" t="n">
        <v>120</v>
      </c>
      <c r="AK128" s="6" t="s">
        <v>236</v>
      </c>
      <c r="AL128" s="6" t="n">
        <v>0</v>
      </c>
      <c r="AM128" s="6" t="n">
        <v>0</v>
      </c>
      <c r="AN128" s="6" t="n">
        <v>2</v>
      </c>
      <c r="AO128" s="6" t="s">
        <v>233</v>
      </c>
      <c r="AP128" s="6" t="s">
        <v>285</v>
      </c>
      <c r="AQ128" s="6" t="s">
        <v>235</v>
      </c>
      <c r="AR128" s="6" t="n">
        <v>120</v>
      </c>
      <c r="AS128" s="6" t="s">
        <v>236</v>
      </c>
      <c r="AT128" s="6" t="n">
        <v>0</v>
      </c>
      <c r="AU128" s="6" t="n">
        <v>0</v>
      </c>
      <c r="AV128" s="6" t="n">
        <v>3</v>
      </c>
      <c r="AW128" s="6" t="s">
        <v>233</v>
      </c>
      <c r="AX128" s="6" t="s">
        <v>237</v>
      </c>
      <c r="AY128" s="6" t="s">
        <v>235</v>
      </c>
      <c r="AZ128" s="6" t="n">
        <v>120</v>
      </c>
      <c r="BA128" s="6" t="s">
        <v>236</v>
      </c>
      <c r="BB128" s="6" t="n">
        <v>0</v>
      </c>
      <c r="BC128" s="6" t="n">
        <v>0</v>
      </c>
      <c r="BD128" s="6" t="n">
        <v>96424715</v>
      </c>
      <c r="BE128" s="6" t="s">
        <v>36</v>
      </c>
      <c r="BF128" s="2"/>
      <c r="BG128" s="2"/>
      <c r="BH128" s="2"/>
      <c r="BI128" s="2"/>
    </row>
    <row r="129" customFormat="false" ht="15.75" hidden="false" customHeight="false" outlineLevel="0" collapsed="false">
      <c r="A129" s="103" t="n">
        <v>96200896</v>
      </c>
      <c r="B129" s="103" t="s">
        <v>305</v>
      </c>
      <c r="C129" s="103" t="s">
        <v>334</v>
      </c>
      <c r="D129" s="104"/>
      <c r="E129" s="103" t="n">
        <v>360</v>
      </c>
      <c r="F129" s="103" t="n">
        <v>120</v>
      </c>
      <c r="G129" s="103" t="n">
        <v>120</v>
      </c>
      <c r="H129" s="103" t="n">
        <v>120</v>
      </c>
      <c r="I129" s="104"/>
      <c r="J129" s="104"/>
      <c r="K129" s="104"/>
      <c r="L129" s="104"/>
      <c r="M129" s="105"/>
      <c r="N129" s="103" t="n">
        <v>0</v>
      </c>
      <c r="O129" s="104"/>
      <c r="P129" s="104" t="n">
        <f aca="false">SUM(F129:M129) - (N129 + O129)</f>
        <v>360</v>
      </c>
      <c r="Q129" s="106" t="n">
        <f aca="false">E129 - P129</f>
        <v>0</v>
      </c>
      <c r="R129" s="103" t="s">
        <v>231</v>
      </c>
      <c r="S129" s="107" t="n">
        <v>42594</v>
      </c>
      <c r="T129" s="103" t="s">
        <v>247</v>
      </c>
      <c r="U129" s="103" t="s">
        <v>301</v>
      </c>
      <c r="V129" s="103" t="s">
        <v>848</v>
      </c>
      <c r="W129" s="103" t="n">
        <v>609742117</v>
      </c>
      <c r="X129" s="103" t="n">
        <v>16350</v>
      </c>
      <c r="Y129" s="103" t="s">
        <v>849</v>
      </c>
      <c r="Z129" s="103" t="s">
        <v>847</v>
      </c>
      <c r="AA129" s="103" t="n">
        <v>360</v>
      </c>
      <c r="AB129" s="104"/>
      <c r="AC129" s="104"/>
      <c r="AD129" s="104"/>
      <c r="AE129" s="104"/>
      <c r="AF129" s="103" t="n">
        <v>1</v>
      </c>
      <c r="AG129" s="103" t="s">
        <v>233</v>
      </c>
      <c r="AH129" s="103" t="s">
        <v>847</v>
      </c>
      <c r="AI129" s="103" t="s">
        <v>235</v>
      </c>
      <c r="AJ129" s="103" t="n">
        <v>120</v>
      </c>
      <c r="AK129" s="103" t="s">
        <v>236</v>
      </c>
      <c r="AL129" s="103" t="n">
        <v>0</v>
      </c>
      <c r="AM129" s="103" t="n">
        <v>0</v>
      </c>
      <c r="AN129" s="103" t="n">
        <v>2</v>
      </c>
      <c r="AO129" s="103" t="s">
        <v>233</v>
      </c>
      <c r="AP129" s="103" t="s">
        <v>285</v>
      </c>
      <c r="AQ129" s="104"/>
      <c r="AR129" s="103" t="n">
        <v>120</v>
      </c>
      <c r="AS129" s="103" t="s">
        <v>850</v>
      </c>
      <c r="AT129" s="103" t="n">
        <v>0</v>
      </c>
      <c r="AU129" s="103" t="n">
        <v>0</v>
      </c>
      <c r="AV129" s="103" t="n">
        <v>3</v>
      </c>
      <c r="AW129" s="103" t="s">
        <v>233</v>
      </c>
      <c r="AX129" s="103" t="s">
        <v>237</v>
      </c>
      <c r="AY129" s="104"/>
      <c r="AZ129" s="103" t="n">
        <v>120</v>
      </c>
      <c r="BA129" s="103" t="s">
        <v>364</v>
      </c>
      <c r="BB129" s="103" t="n">
        <v>0</v>
      </c>
      <c r="BC129" s="103" t="n">
        <v>0</v>
      </c>
      <c r="BD129" s="103" t="n">
        <v>96200895</v>
      </c>
      <c r="BE129" s="103" t="s">
        <v>36</v>
      </c>
      <c r="BF129" s="104"/>
      <c r="BG129" s="104"/>
      <c r="BH129" s="104"/>
      <c r="BI129" s="104"/>
    </row>
    <row r="130" customFormat="false" ht="15.75" hidden="false" customHeight="false" outlineLevel="0" collapsed="false">
      <c r="A130" s="6" t="n">
        <v>96200895</v>
      </c>
      <c r="B130" s="6" t="s">
        <v>308</v>
      </c>
      <c r="C130" s="6" t="s">
        <v>230</v>
      </c>
      <c r="D130" s="2"/>
      <c r="E130" s="6" t="n">
        <v>360</v>
      </c>
      <c r="F130" s="6" t="n">
        <v>120</v>
      </c>
      <c r="G130" s="6" t="n">
        <v>120</v>
      </c>
      <c r="H130" s="6" t="n">
        <v>120</v>
      </c>
      <c r="I130" s="2"/>
      <c r="J130" s="2"/>
      <c r="K130" s="2"/>
      <c r="L130" s="2"/>
      <c r="M130" s="7"/>
      <c r="N130" s="6" t="n">
        <v>0</v>
      </c>
      <c r="O130" s="2"/>
      <c r="P130" s="2" t="n">
        <f aca="false">SUM(F130:M130) - (N130 + O130)</f>
        <v>360</v>
      </c>
      <c r="Q130" s="13" t="n">
        <f aca="false">E130 - P130</f>
        <v>0</v>
      </c>
      <c r="R130" s="6" t="s">
        <v>242</v>
      </c>
      <c r="S130" s="59" t="n">
        <v>42127</v>
      </c>
      <c r="T130" s="6" t="s">
        <v>247</v>
      </c>
      <c r="U130" s="6" t="s">
        <v>301</v>
      </c>
      <c r="V130" s="6" t="s">
        <v>848</v>
      </c>
      <c r="W130" s="6" t="n">
        <v>760983819</v>
      </c>
      <c r="X130" s="6" t="n">
        <v>36500</v>
      </c>
      <c r="Y130" s="6" t="s">
        <v>851</v>
      </c>
      <c r="Z130" s="6" t="s">
        <v>847</v>
      </c>
      <c r="AA130" s="6" t="n">
        <v>360</v>
      </c>
      <c r="AB130" s="2"/>
      <c r="AC130" s="2"/>
      <c r="AD130" s="2"/>
      <c r="AE130" s="2"/>
      <c r="AF130" s="6" t="n">
        <v>1</v>
      </c>
      <c r="AG130" s="6" t="s">
        <v>233</v>
      </c>
      <c r="AH130" s="6" t="s">
        <v>847</v>
      </c>
      <c r="AI130" s="6" t="s">
        <v>235</v>
      </c>
      <c r="AJ130" s="6" t="n">
        <v>120</v>
      </c>
      <c r="AK130" s="6" t="s">
        <v>236</v>
      </c>
      <c r="AL130" s="6" t="n">
        <v>0</v>
      </c>
      <c r="AM130" s="6" t="n">
        <v>0</v>
      </c>
      <c r="AN130" s="6" t="n">
        <v>2</v>
      </c>
      <c r="AO130" s="6" t="s">
        <v>233</v>
      </c>
      <c r="AP130" s="6" t="s">
        <v>285</v>
      </c>
      <c r="AQ130" s="2"/>
      <c r="AR130" s="6" t="n">
        <v>120</v>
      </c>
      <c r="AS130" s="6" t="s">
        <v>850</v>
      </c>
      <c r="AT130" s="6" t="n">
        <v>0</v>
      </c>
      <c r="AU130" s="6" t="n">
        <v>0</v>
      </c>
      <c r="AV130" s="6" t="n">
        <v>3</v>
      </c>
      <c r="AW130" s="6" t="s">
        <v>233</v>
      </c>
      <c r="AX130" s="6" t="s">
        <v>237</v>
      </c>
      <c r="AY130" s="2"/>
      <c r="AZ130" s="6" t="n">
        <v>120</v>
      </c>
      <c r="BA130" s="6" t="s">
        <v>364</v>
      </c>
      <c r="BB130" s="6" t="n">
        <v>0</v>
      </c>
      <c r="BC130" s="6" t="n">
        <v>0</v>
      </c>
      <c r="BD130" s="6" t="n">
        <v>96200895</v>
      </c>
      <c r="BE130" s="6" t="s">
        <v>36</v>
      </c>
      <c r="BF130" s="2"/>
      <c r="BG130" s="2"/>
      <c r="BH130" s="2"/>
      <c r="BI130" s="2"/>
    </row>
    <row r="131" customFormat="false" ht="15.75" hidden="false" customHeight="false" outlineLevel="0" collapsed="false">
      <c r="A131" s="103" t="n">
        <v>96185454</v>
      </c>
      <c r="B131" s="103" t="s">
        <v>240</v>
      </c>
      <c r="C131" s="103" t="s">
        <v>276</v>
      </c>
      <c r="D131" s="104"/>
      <c r="E131" s="103" t="n">
        <v>360</v>
      </c>
      <c r="F131" s="103" t="n">
        <v>120</v>
      </c>
      <c r="G131" s="103" t="n">
        <v>120</v>
      </c>
      <c r="H131" s="103" t="n">
        <v>120</v>
      </c>
      <c r="I131" s="104"/>
      <c r="J131" s="104"/>
      <c r="K131" s="104"/>
      <c r="L131" s="104"/>
      <c r="M131" s="105"/>
      <c r="N131" s="103" t="n">
        <v>0</v>
      </c>
      <c r="O131" s="104"/>
      <c r="P131" s="104" t="n">
        <f aca="false">SUM(F131:M131) - (N131 + O131)</f>
        <v>360</v>
      </c>
      <c r="Q131" s="106" t="n">
        <f aca="false">E131 - P131</f>
        <v>0</v>
      </c>
      <c r="R131" s="103" t="s">
        <v>242</v>
      </c>
      <c r="S131" s="107" t="n">
        <v>42567</v>
      </c>
      <c r="T131" s="103" t="s">
        <v>275</v>
      </c>
      <c r="U131" s="103" t="s">
        <v>230</v>
      </c>
      <c r="V131" s="103" t="s">
        <v>871</v>
      </c>
      <c r="W131" s="103" t="n">
        <v>775377338</v>
      </c>
      <c r="X131" s="103" t="n">
        <v>47410</v>
      </c>
      <c r="Y131" s="103" t="s">
        <v>872</v>
      </c>
      <c r="Z131" s="103" t="s">
        <v>870</v>
      </c>
      <c r="AA131" s="103" t="n">
        <v>360</v>
      </c>
      <c r="AB131" s="104"/>
      <c r="AC131" s="104"/>
      <c r="AD131" s="104"/>
      <c r="AE131" s="104"/>
      <c r="AF131" s="103" t="n">
        <v>1</v>
      </c>
      <c r="AG131" s="103" t="s">
        <v>233</v>
      </c>
      <c r="AH131" s="103" t="s">
        <v>870</v>
      </c>
      <c r="AI131" s="103" t="s">
        <v>235</v>
      </c>
      <c r="AJ131" s="103" t="n">
        <v>120</v>
      </c>
      <c r="AK131" s="103" t="s">
        <v>236</v>
      </c>
      <c r="AL131" s="103" t="n">
        <v>0</v>
      </c>
      <c r="AM131" s="103" t="n">
        <v>0</v>
      </c>
      <c r="AN131" s="103" t="n">
        <v>2</v>
      </c>
      <c r="AO131" s="103" t="s">
        <v>233</v>
      </c>
      <c r="AP131" s="103" t="s">
        <v>285</v>
      </c>
      <c r="AQ131" s="103" t="s">
        <v>235</v>
      </c>
      <c r="AR131" s="103" t="n">
        <v>120</v>
      </c>
      <c r="AS131" s="103" t="s">
        <v>236</v>
      </c>
      <c r="AT131" s="103" t="n">
        <v>0</v>
      </c>
      <c r="AU131" s="103" t="n">
        <v>0</v>
      </c>
      <c r="AV131" s="103" t="n">
        <v>3</v>
      </c>
      <c r="AW131" s="103" t="s">
        <v>233</v>
      </c>
      <c r="AX131" s="103" t="s">
        <v>237</v>
      </c>
      <c r="AY131" s="103" t="s">
        <v>235</v>
      </c>
      <c r="AZ131" s="103" t="n">
        <v>120</v>
      </c>
      <c r="BA131" s="103" t="s">
        <v>236</v>
      </c>
      <c r="BB131" s="103" t="n">
        <v>0</v>
      </c>
      <c r="BC131" s="103" t="n">
        <v>0</v>
      </c>
      <c r="BD131" s="103" t="n">
        <v>96185454</v>
      </c>
      <c r="BE131" s="103" t="s">
        <v>36</v>
      </c>
      <c r="BF131" s="104"/>
      <c r="BG131" s="104"/>
      <c r="BH131" s="104"/>
      <c r="BI131" s="104"/>
    </row>
    <row r="132" customFormat="false" ht="15.75" hidden="false" customHeight="false" outlineLevel="0" collapsed="false">
      <c r="A132" s="6" t="n">
        <v>96134433</v>
      </c>
      <c r="B132" s="6" t="s">
        <v>305</v>
      </c>
      <c r="C132" s="6" t="s">
        <v>241</v>
      </c>
      <c r="D132" s="2"/>
      <c r="E132" s="6" t="n">
        <v>360</v>
      </c>
      <c r="F132" s="6" t="n">
        <v>120</v>
      </c>
      <c r="G132" s="6" t="n">
        <v>120</v>
      </c>
      <c r="H132" s="6" t="n">
        <v>120</v>
      </c>
      <c r="I132" s="2"/>
      <c r="J132" s="2"/>
      <c r="K132" s="2"/>
      <c r="L132" s="2"/>
      <c r="M132" s="7"/>
      <c r="N132" s="6" t="n">
        <v>0</v>
      </c>
      <c r="O132" s="2"/>
      <c r="P132" s="2" t="n">
        <f aca="false">SUM(F132:M132) - (N132 + O132)</f>
        <v>360</v>
      </c>
      <c r="Q132" s="13" t="n">
        <f aca="false">E132 - P132</f>
        <v>0</v>
      </c>
      <c r="R132" s="6" t="s">
        <v>553</v>
      </c>
      <c r="S132" s="59" t="n">
        <v>41735</v>
      </c>
      <c r="T132" s="6" t="s">
        <v>300</v>
      </c>
      <c r="U132" s="6" t="s">
        <v>321</v>
      </c>
      <c r="V132" s="6" t="s">
        <v>957</v>
      </c>
      <c r="W132" s="6" t="n">
        <v>708611318</v>
      </c>
      <c r="X132" s="6" t="n">
        <v>65140</v>
      </c>
      <c r="Y132" s="6" t="s">
        <v>958</v>
      </c>
      <c r="Z132" s="6" t="s">
        <v>956</v>
      </c>
      <c r="AA132" s="6" t="n">
        <v>360</v>
      </c>
      <c r="AB132" s="2"/>
      <c r="AC132" s="2"/>
      <c r="AD132" s="2"/>
      <c r="AE132" s="2"/>
      <c r="AF132" s="6" t="n">
        <v>1</v>
      </c>
      <c r="AG132" s="6" t="s">
        <v>233</v>
      </c>
      <c r="AH132" s="6" t="s">
        <v>956</v>
      </c>
      <c r="AI132" s="6" t="s">
        <v>235</v>
      </c>
      <c r="AJ132" s="6" t="n">
        <v>120</v>
      </c>
      <c r="AK132" s="6" t="s">
        <v>236</v>
      </c>
      <c r="AL132" s="6" t="n">
        <v>0</v>
      </c>
      <c r="AM132" s="6" t="n">
        <v>0</v>
      </c>
      <c r="AN132" s="6" t="n">
        <v>2</v>
      </c>
      <c r="AO132" s="6" t="s">
        <v>233</v>
      </c>
      <c r="AP132" s="6" t="s">
        <v>285</v>
      </c>
      <c r="AQ132" s="6" t="s">
        <v>235</v>
      </c>
      <c r="AR132" s="6" t="n">
        <v>120</v>
      </c>
      <c r="AS132" s="6" t="s">
        <v>236</v>
      </c>
      <c r="AT132" s="6" t="n">
        <v>0</v>
      </c>
      <c r="AU132" s="6" t="n">
        <v>0</v>
      </c>
      <c r="AV132" s="6" t="n">
        <v>3</v>
      </c>
      <c r="AW132" s="6" t="s">
        <v>233</v>
      </c>
      <c r="AX132" s="6" t="s">
        <v>237</v>
      </c>
      <c r="AY132" s="6" t="s">
        <v>235</v>
      </c>
      <c r="AZ132" s="6" t="n">
        <v>120</v>
      </c>
      <c r="BA132" s="6" t="s">
        <v>236</v>
      </c>
      <c r="BB132" s="6" t="n">
        <v>0</v>
      </c>
      <c r="BC132" s="6" t="n">
        <v>0</v>
      </c>
      <c r="BD132" s="6" t="n">
        <v>96134433</v>
      </c>
      <c r="BE132" s="6" t="s">
        <v>36</v>
      </c>
      <c r="BF132" s="2"/>
      <c r="BG132" s="2"/>
      <c r="BH132" s="2"/>
      <c r="BI132" s="2"/>
    </row>
    <row r="133" customFormat="false" ht="15.75" hidden="false" customHeight="false" outlineLevel="0" collapsed="false">
      <c r="A133" s="103" t="n">
        <v>94265776</v>
      </c>
      <c r="B133" s="103" t="s">
        <v>300</v>
      </c>
      <c r="C133" s="103" t="s">
        <v>276</v>
      </c>
      <c r="D133" s="104"/>
      <c r="E133" s="103" t="n">
        <v>360</v>
      </c>
      <c r="F133" s="103" t="n">
        <v>120</v>
      </c>
      <c r="G133" s="103" t="n">
        <v>120</v>
      </c>
      <c r="H133" s="103" t="n">
        <v>120</v>
      </c>
      <c r="I133" s="104"/>
      <c r="J133" s="104"/>
      <c r="K133" s="104"/>
      <c r="L133" s="104"/>
      <c r="M133" s="105"/>
      <c r="N133" s="103" t="n">
        <v>0</v>
      </c>
      <c r="O133" s="104"/>
      <c r="P133" s="104" t="n">
        <f aca="false">SUM(F133:M133) - (N133 + O133)</f>
        <v>360</v>
      </c>
      <c r="Q133" s="106" t="n">
        <f aca="false">E133 - P133</f>
        <v>0</v>
      </c>
      <c r="R133" s="103" t="s">
        <v>231</v>
      </c>
      <c r="S133" s="107" t="n">
        <v>41834</v>
      </c>
      <c r="T133" s="103" t="s">
        <v>312</v>
      </c>
      <c r="U133" s="103" t="s">
        <v>241</v>
      </c>
      <c r="V133" s="103" t="s">
        <v>547</v>
      </c>
      <c r="W133" s="103" t="n">
        <v>736102025</v>
      </c>
      <c r="X133" s="103" t="n">
        <v>38114</v>
      </c>
      <c r="Y133" s="103" t="s">
        <v>1101</v>
      </c>
      <c r="Z133" s="103" t="s">
        <v>1100</v>
      </c>
      <c r="AA133" s="103" t="n">
        <v>360</v>
      </c>
      <c r="AB133" s="104"/>
      <c r="AC133" s="104"/>
      <c r="AD133" s="104"/>
      <c r="AE133" s="104"/>
      <c r="AF133" s="103" t="n">
        <v>1</v>
      </c>
      <c r="AG133" s="103" t="s">
        <v>233</v>
      </c>
      <c r="AH133" s="103" t="s">
        <v>1100</v>
      </c>
      <c r="AI133" s="103" t="s">
        <v>235</v>
      </c>
      <c r="AJ133" s="103" t="n">
        <v>120</v>
      </c>
      <c r="AK133" s="103" t="s">
        <v>236</v>
      </c>
      <c r="AL133" s="103" t="n">
        <v>0</v>
      </c>
      <c r="AM133" s="103" t="n">
        <v>0</v>
      </c>
      <c r="AN133" s="103" t="n">
        <v>2</v>
      </c>
      <c r="AO133" s="103" t="s">
        <v>233</v>
      </c>
      <c r="AP133" s="103" t="s">
        <v>285</v>
      </c>
      <c r="AQ133" s="103" t="s">
        <v>235</v>
      </c>
      <c r="AR133" s="103" t="n">
        <v>120</v>
      </c>
      <c r="AS133" s="103" t="s">
        <v>236</v>
      </c>
      <c r="AT133" s="103" t="n">
        <v>0</v>
      </c>
      <c r="AU133" s="103" t="n">
        <v>0</v>
      </c>
      <c r="AV133" s="103" t="n">
        <v>3</v>
      </c>
      <c r="AW133" s="103" t="s">
        <v>233</v>
      </c>
      <c r="AX133" s="103" t="s">
        <v>237</v>
      </c>
      <c r="AY133" s="103" t="s">
        <v>235</v>
      </c>
      <c r="AZ133" s="103" t="n">
        <v>120</v>
      </c>
      <c r="BA133" s="103" t="s">
        <v>236</v>
      </c>
      <c r="BB133" s="103" t="n">
        <v>0</v>
      </c>
      <c r="BC133" s="103" t="n">
        <v>0</v>
      </c>
      <c r="BD133" s="103" t="n">
        <v>94265775</v>
      </c>
      <c r="BE133" s="103" t="s">
        <v>36</v>
      </c>
      <c r="BF133" s="104"/>
      <c r="BG133" s="104"/>
      <c r="BH133" s="104"/>
      <c r="BI133" s="104"/>
    </row>
    <row r="134" customFormat="false" ht="15.75" hidden="false" customHeight="false" outlineLevel="0" collapsed="false">
      <c r="A134" s="6" t="n">
        <v>94262543</v>
      </c>
      <c r="B134" s="6" t="s">
        <v>308</v>
      </c>
      <c r="C134" s="6" t="s">
        <v>282</v>
      </c>
      <c r="D134" s="2"/>
      <c r="E134" s="6" t="n">
        <v>360</v>
      </c>
      <c r="F134" s="6" t="n">
        <v>120</v>
      </c>
      <c r="G134" s="6" t="n">
        <v>120</v>
      </c>
      <c r="H134" s="6" t="n">
        <v>120</v>
      </c>
      <c r="I134" s="2"/>
      <c r="J134" s="2"/>
      <c r="K134" s="2"/>
      <c r="L134" s="2"/>
      <c r="M134" s="7"/>
      <c r="N134" s="6" t="n">
        <v>0</v>
      </c>
      <c r="O134" s="2"/>
      <c r="P134" s="2" t="n">
        <f aca="false">SUM(F134:M134) - (N134 + O134)</f>
        <v>360</v>
      </c>
      <c r="Q134" s="13" t="n">
        <f aca="false">E134 - P134</f>
        <v>0</v>
      </c>
      <c r="R134" s="6" t="s">
        <v>242</v>
      </c>
      <c r="S134" s="59" t="n">
        <v>42394</v>
      </c>
      <c r="T134" s="6" t="s">
        <v>247</v>
      </c>
      <c r="U134" s="6" t="s">
        <v>248</v>
      </c>
      <c r="V134" s="6" t="s">
        <v>256</v>
      </c>
      <c r="W134" s="6" t="n">
        <v>692790403</v>
      </c>
      <c r="X134" s="6" t="n">
        <v>31130</v>
      </c>
      <c r="Y134" s="6" t="s">
        <v>1104</v>
      </c>
      <c r="Z134" s="6" t="s">
        <v>1103</v>
      </c>
      <c r="AA134" s="6" t="n">
        <v>360</v>
      </c>
      <c r="AB134" s="2"/>
      <c r="AC134" s="2"/>
      <c r="AD134" s="2"/>
      <c r="AE134" s="2"/>
      <c r="AF134" s="6" t="n">
        <v>1</v>
      </c>
      <c r="AG134" s="6" t="s">
        <v>233</v>
      </c>
      <c r="AH134" s="6" t="s">
        <v>1103</v>
      </c>
      <c r="AI134" s="6" t="s">
        <v>235</v>
      </c>
      <c r="AJ134" s="6" t="n">
        <v>120</v>
      </c>
      <c r="AK134" s="6" t="s">
        <v>236</v>
      </c>
      <c r="AL134" s="6" t="n">
        <v>0</v>
      </c>
      <c r="AM134" s="6" t="n">
        <v>0</v>
      </c>
      <c r="AN134" s="6" t="n">
        <v>2</v>
      </c>
      <c r="AO134" s="6" t="s">
        <v>233</v>
      </c>
      <c r="AP134" s="6" t="s">
        <v>285</v>
      </c>
      <c r="AQ134" s="6" t="s">
        <v>235</v>
      </c>
      <c r="AR134" s="6" t="n">
        <v>120</v>
      </c>
      <c r="AS134" s="6" t="s">
        <v>236</v>
      </c>
      <c r="AT134" s="6" t="n">
        <v>0</v>
      </c>
      <c r="AU134" s="6" t="n">
        <v>0</v>
      </c>
      <c r="AV134" s="6" t="n">
        <v>3</v>
      </c>
      <c r="AW134" s="6" t="s">
        <v>233</v>
      </c>
      <c r="AX134" s="6" t="s">
        <v>237</v>
      </c>
      <c r="AY134" s="6" t="s">
        <v>235</v>
      </c>
      <c r="AZ134" s="6" t="n">
        <v>120</v>
      </c>
      <c r="BA134" s="6" t="s">
        <v>236</v>
      </c>
      <c r="BB134" s="6" t="n">
        <v>0</v>
      </c>
      <c r="BC134" s="6" t="n">
        <v>0</v>
      </c>
      <c r="BD134" s="6" t="n">
        <v>94262541</v>
      </c>
      <c r="BE134" s="6" t="s">
        <v>36</v>
      </c>
      <c r="BF134" s="2"/>
      <c r="BG134" s="2"/>
      <c r="BH134" s="2"/>
      <c r="BI134" s="2"/>
    </row>
    <row r="135" customFormat="false" ht="15.75" hidden="false" customHeight="false" outlineLevel="0" collapsed="false">
      <c r="A135" s="103" t="n">
        <v>94236190</v>
      </c>
      <c r="B135" s="103" t="s">
        <v>320</v>
      </c>
      <c r="C135" s="103" t="s">
        <v>301</v>
      </c>
      <c r="D135" s="104"/>
      <c r="E135" s="103" t="n">
        <v>360</v>
      </c>
      <c r="F135" s="103" t="n">
        <v>120</v>
      </c>
      <c r="G135" s="103" t="n">
        <v>120</v>
      </c>
      <c r="H135" s="103" t="n">
        <v>120</v>
      </c>
      <c r="I135" s="104"/>
      <c r="J135" s="104"/>
      <c r="K135" s="104"/>
      <c r="L135" s="104"/>
      <c r="M135" s="105"/>
      <c r="N135" s="103" t="n">
        <v>0</v>
      </c>
      <c r="O135" s="104"/>
      <c r="P135" s="104" t="n">
        <f aca="false">SUM(F135:M135) - (N135 + O135)</f>
        <v>360</v>
      </c>
      <c r="Q135" s="106" t="n">
        <f aca="false">E135 - P135</f>
        <v>0</v>
      </c>
      <c r="R135" s="103" t="s">
        <v>231</v>
      </c>
      <c r="S135" s="107" t="n">
        <v>41617</v>
      </c>
      <c r="T135" s="103" t="s">
        <v>320</v>
      </c>
      <c r="U135" s="103" t="s">
        <v>270</v>
      </c>
      <c r="V135" s="103" t="s">
        <v>1111</v>
      </c>
      <c r="W135" s="103" t="n">
        <v>647649565</v>
      </c>
      <c r="X135" s="103" t="n">
        <v>1660</v>
      </c>
      <c r="Y135" s="103" t="s">
        <v>1112</v>
      </c>
      <c r="Z135" s="103" t="s">
        <v>1110</v>
      </c>
      <c r="AA135" s="103" t="n">
        <v>360</v>
      </c>
      <c r="AB135" s="104"/>
      <c r="AC135" s="104"/>
      <c r="AD135" s="104"/>
      <c r="AE135" s="104"/>
      <c r="AF135" s="103" t="n">
        <v>1</v>
      </c>
      <c r="AG135" s="103" t="s">
        <v>233</v>
      </c>
      <c r="AH135" s="103" t="s">
        <v>1110</v>
      </c>
      <c r="AI135" s="103" t="s">
        <v>235</v>
      </c>
      <c r="AJ135" s="103" t="n">
        <v>120</v>
      </c>
      <c r="AK135" s="103" t="s">
        <v>236</v>
      </c>
      <c r="AL135" s="103" t="n">
        <v>0</v>
      </c>
      <c r="AM135" s="103" t="n">
        <v>0</v>
      </c>
      <c r="AN135" s="103" t="n">
        <v>2</v>
      </c>
      <c r="AO135" s="103" t="s">
        <v>233</v>
      </c>
      <c r="AP135" s="103" t="s">
        <v>285</v>
      </c>
      <c r="AQ135" s="103" t="s">
        <v>235</v>
      </c>
      <c r="AR135" s="103" t="n">
        <v>120</v>
      </c>
      <c r="AS135" s="103" t="s">
        <v>236</v>
      </c>
      <c r="AT135" s="103" t="n">
        <v>0</v>
      </c>
      <c r="AU135" s="103" t="n">
        <v>0</v>
      </c>
      <c r="AV135" s="103" t="n">
        <v>3</v>
      </c>
      <c r="AW135" s="103" t="s">
        <v>233</v>
      </c>
      <c r="AX135" s="103" t="s">
        <v>237</v>
      </c>
      <c r="AY135" s="103" t="s">
        <v>235</v>
      </c>
      <c r="AZ135" s="103" t="n">
        <v>120</v>
      </c>
      <c r="BA135" s="103" t="s">
        <v>236</v>
      </c>
      <c r="BB135" s="103" t="n">
        <v>0</v>
      </c>
      <c r="BC135" s="103" t="n">
        <v>0</v>
      </c>
      <c r="BD135" s="103" t="n">
        <v>94236189</v>
      </c>
      <c r="BE135" s="103" t="s">
        <v>36</v>
      </c>
      <c r="BF135" s="104"/>
      <c r="BG135" s="104"/>
      <c r="BH135" s="104"/>
      <c r="BI135" s="104"/>
    </row>
    <row r="136" customFormat="false" ht="15.75" hidden="false" customHeight="false" outlineLevel="0" collapsed="false">
      <c r="A136" s="6" t="n">
        <v>94182740</v>
      </c>
      <c r="B136" s="6" t="s">
        <v>253</v>
      </c>
      <c r="C136" s="6" t="s">
        <v>230</v>
      </c>
      <c r="D136" s="2"/>
      <c r="E136" s="6" t="n">
        <v>360</v>
      </c>
      <c r="F136" s="6" t="n">
        <v>120</v>
      </c>
      <c r="G136" s="6" t="n">
        <v>120</v>
      </c>
      <c r="H136" s="6" t="n">
        <v>120</v>
      </c>
      <c r="I136" s="2"/>
      <c r="J136" s="2"/>
      <c r="K136" s="2"/>
      <c r="L136" s="2"/>
      <c r="M136" s="7"/>
      <c r="N136" s="6" t="n">
        <v>0</v>
      </c>
      <c r="O136" s="2"/>
      <c r="P136" s="2" t="n">
        <f aca="false">SUM(F136:M136) - (N136 + O136)</f>
        <v>360</v>
      </c>
      <c r="Q136" s="13" t="n">
        <f aca="false">E136 - P136</f>
        <v>0</v>
      </c>
      <c r="R136" s="6" t="s">
        <v>231</v>
      </c>
      <c r="S136" s="59" t="n">
        <v>42633</v>
      </c>
      <c r="T136" s="6" t="s">
        <v>257</v>
      </c>
      <c r="U136" s="6" t="s">
        <v>306</v>
      </c>
      <c r="V136" s="6" t="s">
        <v>1127</v>
      </c>
      <c r="W136" s="6" t="n">
        <v>643879510</v>
      </c>
      <c r="X136" s="6" t="n">
        <v>32220</v>
      </c>
      <c r="Y136" s="6" t="s">
        <v>1128</v>
      </c>
      <c r="Z136" s="6" t="s">
        <v>1126</v>
      </c>
      <c r="AA136" s="6" t="n">
        <v>360</v>
      </c>
      <c r="AB136" s="2"/>
      <c r="AC136" s="2"/>
      <c r="AD136" s="2"/>
      <c r="AE136" s="2"/>
      <c r="AF136" s="6" t="n">
        <v>1</v>
      </c>
      <c r="AG136" s="6" t="s">
        <v>233</v>
      </c>
      <c r="AH136" s="6" t="s">
        <v>1126</v>
      </c>
      <c r="AI136" s="6" t="s">
        <v>235</v>
      </c>
      <c r="AJ136" s="6" t="n">
        <v>120</v>
      </c>
      <c r="AK136" s="6" t="s">
        <v>236</v>
      </c>
      <c r="AL136" s="6" t="n">
        <v>0</v>
      </c>
      <c r="AM136" s="6" t="n">
        <v>0</v>
      </c>
      <c r="AN136" s="6" t="n">
        <v>2</v>
      </c>
      <c r="AO136" s="6" t="s">
        <v>233</v>
      </c>
      <c r="AP136" s="6" t="s">
        <v>285</v>
      </c>
      <c r="AQ136" s="6" t="s">
        <v>235</v>
      </c>
      <c r="AR136" s="6" t="n">
        <v>120</v>
      </c>
      <c r="AS136" s="6" t="s">
        <v>236</v>
      </c>
      <c r="AT136" s="6" t="n">
        <v>0</v>
      </c>
      <c r="AU136" s="6" t="n">
        <v>0</v>
      </c>
      <c r="AV136" s="6" t="n">
        <v>3</v>
      </c>
      <c r="AW136" s="6" t="s">
        <v>233</v>
      </c>
      <c r="AX136" s="6" t="s">
        <v>237</v>
      </c>
      <c r="AY136" s="6" t="s">
        <v>235</v>
      </c>
      <c r="AZ136" s="6" t="n">
        <v>120</v>
      </c>
      <c r="BA136" s="6" t="s">
        <v>236</v>
      </c>
      <c r="BB136" s="6" t="n">
        <v>0</v>
      </c>
      <c r="BC136" s="6" t="n">
        <v>0</v>
      </c>
      <c r="BD136" s="6" t="n">
        <v>94182740</v>
      </c>
      <c r="BE136" s="6" t="s">
        <v>36</v>
      </c>
      <c r="BF136" s="2"/>
      <c r="BG136" s="2"/>
      <c r="BH136" s="2"/>
      <c r="BI136" s="2"/>
    </row>
    <row r="137" customFormat="false" ht="15.75" hidden="false" customHeight="false" outlineLevel="0" collapsed="false">
      <c r="A137" s="103" t="n">
        <v>94140546</v>
      </c>
      <c r="B137" s="103" t="s">
        <v>294</v>
      </c>
      <c r="C137" s="103" t="s">
        <v>270</v>
      </c>
      <c r="D137" s="104"/>
      <c r="E137" s="103" t="n">
        <v>360</v>
      </c>
      <c r="F137" s="103" t="n">
        <v>120</v>
      </c>
      <c r="G137" s="103" t="n">
        <v>120</v>
      </c>
      <c r="H137" s="103" t="n">
        <v>120</v>
      </c>
      <c r="I137" s="104"/>
      <c r="J137" s="104"/>
      <c r="K137" s="104"/>
      <c r="L137" s="104"/>
      <c r="M137" s="105"/>
      <c r="N137" s="103" t="n">
        <v>0</v>
      </c>
      <c r="O137" s="104"/>
      <c r="P137" s="104" t="n">
        <f aca="false">SUM(F137:M137) - (N137 + O137)</f>
        <v>360</v>
      </c>
      <c r="Q137" s="106" t="n">
        <f aca="false">E137 - P137</f>
        <v>0</v>
      </c>
      <c r="R137" s="103" t="s">
        <v>242</v>
      </c>
      <c r="S137" s="107" t="n">
        <v>41694</v>
      </c>
      <c r="T137" s="103" t="s">
        <v>240</v>
      </c>
      <c r="U137" s="103" t="s">
        <v>334</v>
      </c>
      <c r="V137" s="103" t="s">
        <v>915</v>
      </c>
      <c r="W137" s="103" t="n">
        <v>699634997</v>
      </c>
      <c r="X137" s="103" t="n">
        <v>79410</v>
      </c>
      <c r="Y137" s="103" t="s">
        <v>1141</v>
      </c>
      <c r="Z137" s="103" t="s">
        <v>1140</v>
      </c>
      <c r="AA137" s="103" t="n">
        <v>360</v>
      </c>
      <c r="AB137" s="104"/>
      <c r="AC137" s="104"/>
      <c r="AD137" s="104"/>
      <c r="AE137" s="104"/>
      <c r="AF137" s="103" t="n">
        <v>1</v>
      </c>
      <c r="AG137" s="103" t="s">
        <v>233</v>
      </c>
      <c r="AH137" s="103" t="s">
        <v>1140</v>
      </c>
      <c r="AI137" s="103" t="s">
        <v>235</v>
      </c>
      <c r="AJ137" s="103" t="n">
        <v>120</v>
      </c>
      <c r="AK137" s="103" t="s">
        <v>236</v>
      </c>
      <c r="AL137" s="103" t="n">
        <v>0</v>
      </c>
      <c r="AM137" s="103" t="n">
        <v>0</v>
      </c>
      <c r="AN137" s="103" t="n">
        <v>2</v>
      </c>
      <c r="AO137" s="103" t="s">
        <v>233</v>
      </c>
      <c r="AP137" s="103" t="s">
        <v>285</v>
      </c>
      <c r="AQ137" s="103" t="s">
        <v>235</v>
      </c>
      <c r="AR137" s="103" t="n">
        <v>120</v>
      </c>
      <c r="AS137" s="103" t="s">
        <v>236</v>
      </c>
      <c r="AT137" s="103" t="n">
        <v>0</v>
      </c>
      <c r="AU137" s="103" t="n">
        <v>0</v>
      </c>
      <c r="AV137" s="103" t="n">
        <v>3</v>
      </c>
      <c r="AW137" s="103" t="s">
        <v>233</v>
      </c>
      <c r="AX137" s="103" t="s">
        <v>237</v>
      </c>
      <c r="AY137" s="103" t="s">
        <v>235</v>
      </c>
      <c r="AZ137" s="103" t="n">
        <v>120</v>
      </c>
      <c r="BA137" s="103" t="s">
        <v>236</v>
      </c>
      <c r="BB137" s="103" t="n">
        <v>0</v>
      </c>
      <c r="BC137" s="103" t="n">
        <v>0</v>
      </c>
      <c r="BD137" s="103" t="n">
        <v>94140545</v>
      </c>
      <c r="BE137" s="103" t="s">
        <v>36</v>
      </c>
      <c r="BF137" s="104"/>
      <c r="BG137" s="104"/>
      <c r="BH137" s="104"/>
      <c r="BI137" s="104"/>
    </row>
    <row r="138" customFormat="false" ht="15.75" hidden="false" customHeight="false" outlineLevel="0" collapsed="false">
      <c r="A138" s="6" t="n">
        <v>94132220</v>
      </c>
      <c r="B138" s="6" t="s">
        <v>312</v>
      </c>
      <c r="C138" s="6" t="s">
        <v>301</v>
      </c>
      <c r="D138" s="2"/>
      <c r="E138" s="6" t="n">
        <v>360</v>
      </c>
      <c r="F138" s="6" t="n">
        <v>120</v>
      </c>
      <c r="G138" s="6" t="n">
        <v>120</v>
      </c>
      <c r="H138" s="6" t="n">
        <v>120</v>
      </c>
      <c r="I138" s="2"/>
      <c r="J138" s="2"/>
      <c r="K138" s="2"/>
      <c r="L138" s="2"/>
      <c r="M138" s="7"/>
      <c r="N138" s="6" t="n">
        <v>0</v>
      </c>
      <c r="O138" s="2"/>
      <c r="P138" s="2" t="n">
        <f aca="false">SUM(F138:M138) - (N138 + O138)</f>
        <v>360</v>
      </c>
      <c r="Q138" s="13" t="n">
        <f aca="false">E138 - P138</f>
        <v>0</v>
      </c>
      <c r="R138" s="2"/>
      <c r="S138" s="59" t="n">
        <v>42613</v>
      </c>
      <c r="T138" s="6" t="s">
        <v>247</v>
      </c>
      <c r="U138" s="6" t="s">
        <v>258</v>
      </c>
      <c r="V138" s="6" t="s">
        <v>354</v>
      </c>
      <c r="W138" s="6" t="n">
        <v>746059402</v>
      </c>
      <c r="X138" s="6" t="n">
        <v>42430</v>
      </c>
      <c r="Y138" s="6" t="s">
        <v>1156</v>
      </c>
      <c r="Z138" s="6" t="s">
        <v>1155</v>
      </c>
      <c r="AA138" s="6" t="n">
        <v>360</v>
      </c>
      <c r="AB138" s="2"/>
      <c r="AC138" s="2"/>
      <c r="AD138" s="2"/>
      <c r="AE138" s="2"/>
      <c r="AF138" s="6" t="n">
        <v>1</v>
      </c>
      <c r="AG138" s="6" t="s">
        <v>233</v>
      </c>
      <c r="AH138" s="6" t="s">
        <v>1155</v>
      </c>
      <c r="AI138" s="6" t="s">
        <v>235</v>
      </c>
      <c r="AJ138" s="6" t="n">
        <v>120</v>
      </c>
      <c r="AK138" s="6" t="s">
        <v>236</v>
      </c>
      <c r="AL138" s="6" t="n">
        <v>0</v>
      </c>
      <c r="AM138" s="6" t="n">
        <v>0</v>
      </c>
      <c r="AN138" s="6" t="n">
        <v>2</v>
      </c>
      <c r="AO138" s="6" t="s">
        <v>233</v>
      </c>
      <c r="AP138" s="6" t="s">
        <v>285</v>
      </c>
      <c r="AQ138" s="6" t="s">
        <v>235</v>
      </c>
      <c r="AR138" s="6" t="n">
        <v>120</v>
      </c>
      <c r="AS138" s="6" t="s">
        <v>236</v>
      </c>
      <c r="AT138" s="6" t="n">
        <v>0</v>
      </c>
      <c r="AU138" s="6" t="n">
        <v>0</v>
      </c>
      <c r="AV138" s="6" t="n">
        <v>3</v>
      </c>
      <c r="AW138" s="6" t="s">
        <v>233</v>
      </c>
      <c r="AX138" s="6" t="s">
        <v>237</v>
      </c>
      <c r="AY138" s="6" t="s">
        <v>235</v>
      </c>
      <c r="AZ138" s="6" t="n">
        <v>120</v>
      </c>
      <c r="BA138" s="6" t="s">
        <v>236</v>
      </c>
      <c r="BB138" s="6" t="n">
        <v>0</v>
      </c>
      <c r="BC138" s="6" t="n">
        <v>0</v>
      </c>
      <c r="BD138" s="6" t="n">
        <v>94132219</v>
      </c>
      <c r="BE138" s="6" t="s">
        <v>36</v>
      </c>
      <c r="BF138" s="2"/>
      <c r="BG138" s="2"/>
      <c r="BH138" s="2"/>
      <c r="BI138" s="2"/>
    </row>
    <row r="139" customFormat="false" ht="15.75" hidden="false" customHeight="false" outlineLevel="0" collapsed="false">
      <c r="A139" s="103" t="n">
        <v>94093108</v>
      </c>
      <c r="B139" s="103" t="s">
        <v>308</v>
      </c>
      <c r="C139" s="103" t="s">
        <v>264</v>
      </c>
      <c r="D139" s="104"/>
      <c r="E139" s="103" t="n">
        <v>360</v>
      </c>
      <c r="F139" s="103" t="n">
        <v>120</v>
      </c>
      <c r="G139" s="103" t="n">
        <v>120</v>
      </c>
      <c r="H139" s="103" t="n">
        <v>120</v>
      </c>
      <c r="I139" s="104"/>
      <c r="J139" s="104"/>
      <c r="K139" s="104"/>
      <c r="L139" s="104"/>
      <c r="M139" s="105"/>
      <c r="N139" s="103" t="n">
        <v>0</v>
      </c>
      <c r="O139" s="104"/>
      <c r="P139" s="104" t="n">
        <f aca="false">SUM(F139:M139) - (N139 + O139)</f>
        <v>360</v>
      </c>
      <c r="Q139" s="106" t="n">
        <f aca="false">E139 - P139</f>
        <v>0</v>
      </c>
      <c r="R139" s="103" t="s">
        <v>548</v>
      </c>
      <c r="S139" s="107" t="n">
        <v>41855</v>
      </c>
      <c r="T139" s="103" t="s">
        <v>229</v>
      </c>
      <c r="U139" s="103" t="s">
        <v>321</v>
      </c>
      <c r="V139" s="103" t="s">
        <v>403</v>
      </c>
      <c r="W139" s="103" t="n">
        <v>712002083</v>
      </c>
      <c r="X139" s="103" t="n">
        <v>36200</v>
      </c>
      <c r="Y139" s="103" t="s">
        <v>1190</v>
      </c>
      <c r="Z139" s="103" t="s">
        <v>1188</v>
      </c>
      <c r="AA139" s="103" t="n">
        <v>360</v>
      </c>
      <c r="AB139" s="104"/>
      <c r="AC139" s="104"/>
      <c r="AD139" s="104"/>
      <c r="AE139" s="104"/>
      <c r="AF139" s="103" t="n">
        <v>1</v>
      </c>
      <c r="AG139" s="103" t="s">
        <v>233</v>
      </c>
      <c r="AH139" s="103" t="s">
        <v>1188</v>
      </c>
      <c r="AI139" s="103" t="s">
        <v>235</v>
      </c>
      <c r="AJ139" s="103" t="n">
        <v>120</v>
      </c>
      <c r="AK139" s="103" t="s">
        <v>236</v>
      </c>
      <c r="AL139" s="103" t="n">
        <v>0</v>
      </c>
      <c r="AM139" s="103" t="n">
        <v>0</v>
      </c>
      <c r="AN139" s="103" t="n">
        <v>2</v>
      </c>
      <c r="AO139" s="103" t="s">
        <v>233</v>
      </c>
      <c r="AP139" s="103" t="s">
        <v>285</v>
      </c>
      <c r="AQ139" s="104"/>
      <c r="AR139" s="103" t="n">
        <v>120</v>
      </c>
      <c r="AS139" s="103" t="s">
        <v>364</v>
      </c>
      <c r="AT139" s="103" t="n">
        <v>0</v>
      </c>
      <c r="AU139" s="103" t="n">
        <v>0</v>
      </c>
      <c r="AV139" s="103" t="n">
        <v>3</v>
      </c>
      <c r="AW139" s="103" t="s">
        <v>233</v>
      </c>
      <c r="AX139" s="103" t="s">
        <v>237</v>
      </c>
      <c r="AY139" s="104"/>
      <c r="AZ139" s="103" t="n">
        <v>120</v>
      </c>
      <c r="BA139" s="103" t="s">
        <v>364</v>
      </c>
      <c r="BB139" s="103" t="n">
        <v>0</v>
      </c>
      <c r="BC139" s="103" t="n">
        <v>0</v>
      </c>
      <c r="BD139" s="103" t="n">
        <v>94093108</v>
      </c>
      <c r="BE139" s="103" t="s">
        <v>36</v>
      </c>
      <c r="BF139" s="104"/>
      <c r="BG139" s="104"/>
      <c r="BH139" s="104"/>
      <c r="BI139" s="104"/>
    </row>
    <row r="140" customFormat="false" ht="15.75" hidden="false" customHeight="false" outlineLevel="0" collapsed="false">
      <c r="A140" s="6" t="n">
        <v>94086628</v>
      </c>
      <c r="B140" s="6" t="s">
        <v>300</v>
      </c>
      <c r="C140" s="6" t="s">
        <v>313</v>
      </c>
      <c r="D140" s="2"/>
      <c r="E140" s="6" t="n">
        <v>360</v>
      </c>
      <c r="F140" s="6" t="n">
        <v>120</v>
      </c>
      <c r="G140" s="6" t="n">
        <v>120</v>
      </c>
      <c r="H140" s="6" t="n">
        <v>120</v>
      </c>
      <c r="I140" s="2"/>
      <c r="J140" s="2"/>
      <c r="K140" s="2"/>
      <c r="L140" s="2"/>
      <c r="M140" s="7"/>
      <c r="N140" s="6" t="n">
        <v>0</v>
      </c>
      <c r="O140" s="2"/>
      <c r="P140" s="2" t="n">
        <f aca="false">SUM(F140:M140) - (N140 + O140)</f>
        <v>360</v>
      </c>
      <c r="Q140" s="13" t="n">
        <f aca="false">E140 - P140</f>
        <v>0</v>
      </c>
      <c r="R140" s="6" t="s">
        <v>553</v>
      </c>
      <c r="S140" s="59" t="n">
        <v>41844</v>
      </c>
      <c r="T140" s="6" t="s">
        <v>253</v>
      </c>
      <c r="U140" s="6" t="s">
        <v>264</v>
      </c>
      <c r="V140" s="6" t="s">
        <v>360</v>
      </c>
      <c r="W140" s="6" t="n">
        <v>733174458</v>
      </c>
      <c r="X140" s="6" t="n">
        <v>50160</v>
      </c>
      <c r="Y140" s="6" t="s">
        <v>1208</v>
      </c>
      <c r="Z140" s="6" t="s">
        <v>1207</v>
      </c>
      <c r="AA140" s="6" t="n">
        <v>360</v>
      </c>
      <c r="AB140" s="2"/>
      <c r="AC140" s="2"/>
      <c r="AD140" s="2"/>
      <c r="AE140" s="2"/>
      <c r="AF140" s="6" t="n">
        <v>1</v>
      </c>
      <c r="AG140" s="6" t="s">
        <v>233</v>
      </c>
      <c r="AH140" s="6" t="s">
        <v>1207</v>
      </c>
      <c r="AI140" s="6" t="s">
        <v>235</v>
      </c>
      <c r="AJ140" s="6" t="n">
        <v>120</v>
      </c>
      <c r="AK140" s="6" t="s">
        <v>236</v>
      </c>
      <c r="AL140" s="6" t="n">
        <v>0</v>
      </c>
      <c r="AM140" s="6" t="n">
        <v>0</v>
      </c>
      <c r="AN140" s="6" t="n">
        <v>2</v>
      </c>
      <c r="AO140" s="6" t="s">
        <v>233</v>
      </c>
      <c r="AP140" s="6" t="s">
        <v>285</v>
      </c>
      <c r="AQ140" s="6" t="s">
        <v>235</v>
      </c>
      <c r="AR140" s="6" t="n">
        <v>120</v>
      </c>
      <c r="AS140" s="6" t="s">
        <v>236</v>
      </c>
      <c r="AT140" s="6" t="n">
        <v>0</v>
      </c>
      <c r="AU140" s="6" t="n">
        <v>0</v>
      </c>
      <c r="AV140" s="6" t="n">
        <v>3</v>
      </c>
      <c r="AW140" s="6" t="s">
        <v>233</v>
      </c>
      <c r="AX140" s="6" t="s">
        <v>237</v>
      </c>
      <c r="AY140" s="6" t="s">
        <v>235</v>
      </c>
      <c r="AZ140" s="6" t="n">
        <v>120</v>
      </c>
      <c r="BA140" s="6" t="s">
        <v>236</v>
      </c>
      <c r="BB140" s="6" t="n">
        <v>0</v>
      </c>
      <c r="BC140" s="6" t="n">
        <v>0</v>
      </c>
      <c r="BD140" s="6" t="n">
        <v>94086628</v>
      </c>
      <c r="BE140" s="6" t="s">
        <v>36</v>
      </c>
      <c r="BF140" s="2"/>
      <c r="BG140" s="2"/>
      <c r="BH140" s="2"/>
      <c r="BI140" s="2"/>
    </row>
    <row r="141" customFormat="false" ht="15.75" hidden="false" customHeight="false" outlineLevel="0" collapsed="false">
      <c r="A141" s="103" t="n">
        <v>94060224</v>
      </c>
      <c r="B141" s="103" t="s">
        <v>275</v>
      </c>
      <c r="C141" s="103" t="s">
        <v>301</v>
      </c>
      <c r="D141" s="104"/>
      <c r="E141" s="103" t="n">
        <v>360</v>
      </c>
      <c r="F141" s="103" t="n">
        <v>120</v>
      </c>
      <c r="G141" s="103" t="n">
        <v>120</v>
      </c>
      <c r="H141" s="103" t="n">
        <v>120</v>
      </c>
      <c r="I141" s="104"/>
      <c r="J141" s="104"/>
      <c r="K141" s="104"/>
      <c r="L141" s="104"/>
      <c r="M141" s="105"/>
      <c r="N141" s="103" t="n">
        <v>240</v>
      </c>
      <c r="O141" s="104"/>
      <c r="P141" s="104" t="n">
        <f aca="false">SUM(F141:M141) - (N141 + O141)</f>
        <v>120</v>
      </c>
      <c r="Q141" s="106" t="n">
        <f aca="false">E141 - P141</f>
        <v>240</v>
      </c>
      <c r="R141" s="103" t="s">
        <v>231</v>
      </c>
      <c r="S141" s="107" t="n">
        <v>42809</v>
      </c>
      <c r="T141" s="103" t="s">
        <v>288</v>
      </c>
      <c r="U141" s="103" t="s">
        <v>241</v>
      </c>
      <c r="V141" s="103" t="s">
        <v>1054</v>
      </c>
      <c r="W141" s="103" t="n">
        <v>683166066</v>
      </c>
      <c r="X141" s="103" t="n">
        <v>62490</v>
      </c>
      <c r="Y141" s="103" t="s">
        <v>1242</v>
      </c>
      <c r="Z141" s="103" t="s">
        <v>1241</v>
      </c>
      <c r="AA141" s="103" t="n">
        <v>360</v>
      </c>
      <c r="AB141" s="104"/>
      <c r="AC141" s="104"/>
      <c r="AD141" s="104"/>
      <c r="AE141" s="104"/>
      <c r="AF141" s="103" t="n">
        <v>1</v>
      </c>
      <c r="AG141" s="103" t="s">
        <v>233</v>
      </c>
      <c r="AH141" s="103" t="s">
        <v>1241</v>
      </c>
      <c r="AI141" s="104"/>
      <c r="AJ141" s="103" t="n">
        <v>120</v>
      </c>
      <c r="AK141" s="103" t="s">
        <v>363</v>
      </c>
      <c r="AL141" s="103" t="n">
        <v>1</v>
      </c>
      <c r="AM141" s="103" t="n">
        <v>240</v>
      </c>
      <c r="AN141" s="103" t="n">
        <v>2</v>
      </c>
      <c r="AO141" s="103" t="s">
        <v>233</v>
      </c>
      <c r="AP141" s="103" t="s">
        <v>285</v>
      </c>
      <c r="AQ141" s="104"/>
      <c r="AR141" s="103" t="n">
        <v>120</v>
      </c>
      <c r="AS141" s="103" t="s">
        <v>364</v>
      </c>
      <c r="AT141" s="103" t="n">
        <v>0</v>
      </c>
      <c r="AU141" s="103" t="n">
        <v>0</v>
      </c>
      <c r="AV141" s="103" t="n">
        <v>3</v>
      </c>
      <c r="AW141" s="103" t="s">
        <v>233</v>
      </c>
      <c r="AX141" s="103" t="s">
        <v>237</v>
      </c>
      <c r="AY141" s="104"/>
      <c r="AZ141" s="103" t="n">
        <v>120</v>
      </c>
      <c r="BA141" s="103" t="s">
        <v>364</v>
      </c>
      <c r="BB141" s="103" t="n">
        <v>0</v>
      </c>
      <c r="BC141" s="103" t="n">
        <v>0</v>
      </c>
      <c r="BD141" s="103" t="n">
        <v>94060223</v>
      </c>
      <c r="BE141" s="103" t="s">
        <v>36</v>
      </c>
      <c r="BF141" s="104"/>
      <c r="BG141" s="104"/>
      <c r="BH141" s="104"/>
      <c r="BI141" s="104"/>
    </row>
    <row r="142" customFormat="false" ht="15.75" hidden="false" customHeight="false" outlineLevel="0" collapsed="false">
      <c r="A142" s="6" t="n">
        <v>94060223</v>
      </c>
      <c r="B142" s="6" t="s">
        <v>281</v>
      </c>
      <c r="C142" s="6" t="s">
        <v>301</v>
      </c>
      <c r="D142" s="2"/>
      <c r="E142" s="6" t="n">
        <v>360</v>
      </c>
      <c r="F142" s="6" t="n">
        <v>120</v>
      </c>
      <c r="G142" s="6" t="n">
        <v>120</v>
      </c>
      <c r="H142" s="6" t="n">
        <v>120</v>
      </c>
      <c r="I142" s="2"/>
      <c r="J142" s="2"/>
      <c r="K142" s="2"/>
      <c r="L142" s="2"/>
      <c r="M142" s="7"/>
      <c r="N142" s="6" t="n">
        <v>240</v>
      </c>
      <c r="O142" s="2"/>
      <c r="P142" s="2" t="n">
        <f aca="false">SUM(F142:M142) - (N142 + O142)</f>
        <v>120</v>
      </c>
      <c r="Q142" s="13" t="n">
        <f aca="false">E142 - P142</f>
        <v>240</v>
      </c>
      <c r="R142" s="6" t="s">
        <v>242</v>
      </c>
      <c r="S142" s="59" t="n">
        <v>41980</v>
      </c>
      <c r="T142" s="6" t="s">
        <v>288</v>
      </c>
      <c r="U142" s="6" t="s">
        <v>241</v>
      </c>
      <c r="V142" s="6" t="s">
        <v>1054</v>
      </c>
      <c r="W142" s="6" t="n">
        <v>628769533</v>
      </c>
      <c r="X142" s="6" t="n">
        <v>26740</v>
      </c>
      <c r="Y142" s="6" t="s">
        <v>1243</v>
      </c>
      <c r="Z142" s="6" t="s">
        <v>1241</v>
      </c>
      <c r="AA142" s="6" t="n">
        <v>360</v>
      </c>
      <c r="AB142" s="2"/>
      <c r="AC142" s="2"/>
      <c r="AD142" s="2"/>
      <c r="AE142" s="2"/>
      <c r="AF142" s="6" t="n">
        <v>1</v>
      </c>
      <c r="AG142" s="6" t="s">
        <v>233</v>
      </c>
      <c r="AH142" s="6" t="s">
        <v>1241</v>
      </c>
      <c r="AI142" s="2"/>
      <c r="AJ142" s="6" t="n">
        <v>120</v>
      </c>
      <c r="AK142" s="6" t="s">
        <v>363</v>
      </c>
      <c r="AL142" s="6" t="n">
        <v>1</v>
      </c>
      <c r="AM142" s="6" t="n">
        <v>240</v>
      </c>
      <c r="AN142" s="6" t="n">
        <v>2</v>
      </c>
      <c r="AO142" s="6" t="s">
        <v>233</v>
      </c>
      <c r="AP142" s="6" t="s">
        <v>285</v>
      </c>
      <c r="AQ142" s="2"/>
      <c r="AR142" s="6" t="n">
        <v>120</v>
      </c>
      <c r="AS142" s="6" t="s">
        <v>364</v>
      </c>
      <c r="AT142" s="6" t="n">
        <v>0</v>
      </c>
      <c r="AU142" s="6" t="n">
        <v>0</v>
      </c>
      <c r="AV142" s="6" t="n">
        <v>3</v>
      </c>
      <c r="AW142" s="6" t="s">
        <v>233</v>
      </c>
      <c r="AX142" s="6" t="s">
        <v>237</v>
      </c>
      <c r="AY142" s="2"/>
      <c r="AZ142" s="6" t="n">
        <v>120</v>
      </c>
      <c r="BA142" s="6" t="s">
        <v>364</v>
      </c>
      <c r="BB142" s="6" t="n">
        <v>0</v>
      </c>
      <c r="BC142" s="6" t="n">
        <v>0</v>
      </c>
      <c r="BD142" s="6" t="n">
        <v>94060223</v>
      </c>
      <c r="BE142" s="6" t="s">
        <v>36</v>
      </c>
      <c r="BF142" s="2"/>
      <c r="BG142" s="2"/>
      <c r="BH142" s="2"/>
      <c r="BI142" s="2"/>
    </row>
    <row r="143" customFormat="false" ht="15.75" hidden="false" customHeight="false" outlineLevel="0" collapsed="false">
      <c r="A143" s="104"/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5"/>
      <c r="N143" s="104"/>
      <c r="O143" s="104"/>
      <c r="P143" s="104" t="n">
        <f aca="false">SUM(F143:M143) - (N143 + O143)</f>
        <v>0</v>
      </c>
      <c r="Q143" s="106" t="n">
        <f aca="false">E143 - P143</f>
        <v>0</v>
      </c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104"/>
      <c r="AU143" s="104"/>
      <c r="AV143" s="104"/>
      <c r="AW143" s="104"/>
      <c r="AX143" s="104"/>
      <c r="AY143" s="104"/>
      <c r="AZ143" s="104"/>
      <c r="BA143" s="104"/>
      <c r="BB143" s="104"/>
      <c r="BC143" s="104"/>
      <c r="BD143" s="104"/>
      <c r="BE143" s="104"/>
      <c r="BF143" s="104"/>
      <c r="BG143" s="104"/>
      <c r="BH143" s="104"/>
      <c r="BI143" s="104"/>
    </row>
    <row r="144" customFormat="false" ht="15.75" hidden="false" customHeight="false" outlineLevel="0" collapsed="false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7"/>
      <c r="N144" s="2"/>
      <c r="O144" s="2"/>
      <c r="P144" s="2" t="n">
        <f aca="false">SUM(F144:M144) - (N144 + O144)</f>
        <v>0</v>
      </c>
      <c r="Q144" s="13" t="n">
        <f aca="false">E144 - P144</f>
        <v>0</v>
      </c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</row>
    <row r="145" customFormat="false" ht="15.75" hidden="false" customHeight="false" outlineLevel="0" collapsed="false">
      <c r="A145" s="104"/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5"/>
      <c r="N145" s="104"/>
      <c r="O145" s="104"/>
      <c r="P145" s="104" t="n">
        <f aca="false">SUM(F145:M145) - (N145 + O145)</f>
        <v>0</v>
      </c>
      <c r="Q145" s="106" t="n">
        <f aca="false">E145 - P145</f>
        <v>0</v>
      </c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  <c r="AV145" s="104"/>
      <c r="AW145" s="104"/>
      <c r="AX145" s="104"/>
      <c r="AY145" s="104"/>
      <c r="AZ145" s="104"/>
      <c r="BA145" s="104"/>
      <c r="BB145" s="104"/>
      <c r="BC145" s="104"/>
      <c r="BD145" s="104"/>
      <c r="BE145" s="104"/>
      <c r="BF145" s="104"/>
      <c r="BG145" s="104"/>
      <c r="BH145" s="104"/>
      <c r="BI145" s="104"/>
    </row>
    <row r="146" customFormat="false" ht="15.75" hidden="false" customHeight="false" outlineLevel="0" collapsed="false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7"/>
      <c r="N146" s="2"/>
      <c r="O146" s="2"/>
      <c r="P146" s="2" t="n">
        <f aca="false">SUM(F146:M146) - (N146 + O146)</f>
        <v>0</v>
      </c>
      <c r="Q146" s="13" t="n">
        <f aca="false">E146 - P146</f>
        <v>0</v>
      </c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</row>
    <row r="147" customFormat="false" ht="15.75" hidden="false" customHeight="false" outlineLevel="0" collapsed="false">
      <c r="A147" s="104"/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5"/>
      <c r="N147" s="104"/>
      <c r="O147" s="104"/>
      <c r="P147" s="104" t="n">
        <f aca="false">SUM(F147:M147) - (N147 + O147)</f>
        <v>0</v>
      </c>
      <c r="Q147" s="106" t="n">
        <f aca="false">E147 - P147</f>
        <v>0</v>
      </c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04"/>
      <c r="AU147" s="104"/>
      <c r="AV147" s="104"/>
      <c r="AW147" s="104"/>
      <c r="AX147" s="104"/>
      <c r="AY147" s="104"/>
      <c r="AZ147" s="104"/>
      <c r="BA147" s="104"/>
      <c r="BB147" s="104"/>
      <c r="BC147" s="104"/>
      <c r="BD147" s="104"/>
      <c r="BE147" s="104"/>
      <c r="BF147" s="104"/>
      <c r="BG147" s="104"/>
      <c r="BH147" s="104"/>
      <c r="BI147" s="104"/>
    </row>
    <row r="148" customFormat="false" ht="15.75" hidden="false" customHeight="false" outlineLevel="0" collapsed="false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7"/>
      <c r="N148" s="2"/>
      <c r="O148" s="2"/>
      <c r="P148" s="2" t="n">
        <f aca="false">SUM(F148:M148) - (N148 + O148)</f>
        <v>0</v>
      </c>
      <c r="Q148" s="13" t="n">
        <f aca="false">E148 - P148</f>
        <v>0</v>
      </c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</row>
    <row r="149" customFormat="false" ht="15.75" hidden="false" customHeight="false" outlineLevel="0" collapsed="false">
      <c r="A149" s="104"/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5"/>
      <c r="N149" s="104"/>
      <c r="O149" s="104"/>
      <c r="P149" s="104" t="n">
        <f aca="false">SUM(F149:M149) - (N149 + O149)</f>
        <v>0</v>
      </c>
      <c r="Q149" s="106" t="n">
        <f aca="false">E149 - P149</f>
        <v>0</v>
      </c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  <c r="AR149" s="104"/>
      <c r="AS149" s="104"/>
      <c r="AT149" s="104"/>
      <c r="AU149" s="104"/>
      <c r="AV149" s="104"/>
      <c r="AW149" s="104"/>
      <c r="AX149" s="104"/>
      <c r="AY149" s="104"/>
      <c r="AZ149" s="104"/>
      <c r="BA149" s="104"/>
      <c r="BB149" s="104"/>
      <c r="BC149" s="104"/>
      <c r="BD149" s="104"/>
      <c r="BE149" s="104"/>
      <c r="BF149" s="104"/>
      <c r="BG149" s="104"/>
      <c r="BH149" s="104"/>
      <c r="BI149" s="104"/>
    </row>
    <row r="150" customFormat="false" ht="15.75" hidden="false" customHeight="false" outlineLevel="0" collapsed="false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7"/>
      <c r="N150" s="2"/>
      <c r="O150" s="2"/>
      <c r="P150" s="2" t="n">
        <f aca="false">SUM(F150:M150) - (N150 + O150)</f>
        <v>0</v>
      </c>
      <c r="Q150" s="13" t="n">
        <f aca="false">E150 - P150</f>
        <v>0</v>
      </c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13"/>
      <c r="BG150" s="13"/>
      <c r="BH150" s="13"/>
      <c r="BI150" s="13"/>
    </row>
    <row r="151" customFormat="false" ht="15.75" hidden="false" customHeight="false" outlineLevel="0" collapsed="false">
      <c r="A151" s="104"/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5"/>
      <c r="N151" s="104"/>
      <c r="O151" s="104"/>
      <c r="P151" s="104" t="n">
        <f aca="false">SUM(F151:M151) - (N151 + O151)</f>
        <v>0</v>
      </c>
      <c r="Q151" s="106" t="n">
        <f aca="false">E151 - P151</f>
        <v>0</v>
      </c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04"/>
      <c r="AM151" s="104"/>
      <c r="AN151" s="104"/>
      <c r="AO151" s="104"/>
      <c r="AP151" s="104"/>
      <c r="AQ151" s="104"/>
      <c r="AR151" s="104"/>
      <c r="AS151" s="104"/>
      <c r="AT151" s="104"/>
      <c r="AU151" s="104"/>
      <c r="AV151" s="104"/>
      <c r="AW151" s="104"/>
      <c r="AX151" s="104"/>
      <c r="AY151" s="104"/>
      <c r="AZ151" s="104"/>
      <c r="BA151" s="104"/>
      <c r="BB151" s="104"/>
      <c r="BC151" s="104"/>
      <c r="BD151" s="104"/>
      <c r="BE151" s="104"/>
      <c r="BF151" s="104"/>
      <c r="BG151" s="104"/>
      <c r="BH151" s="104"/>
      <c r="BI151" s="104"/>
    </row>
    <row r="152" customFormat="false" ht="15.75" hidden="false" customHeight="false" outlineLevel="0" collapsed="false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7"/>
      <c r="N152" s="2"/>
      <c r="O152" s="2"/>
      <c r="P152" s="2" t="n">
        <f aca="false">SUM(F152:M152) - (N152 + O152)</f>
        <v>0</v>
      </c>
      <c r="Q152" s="13" t="n">
        <f aca="false">E152 - P152</f>
        <v>0</v>
      </c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</row>
    <row r="153" customFormat="false" ht="15.75" hidden="false" customHeight="false" outlineLevel="0" collapsed="false">
      <c r="A153" s="108"/>
      <c r="B153" s="109" t="s">
        <v>68</v>
      </c>
      <c r="C153" s="108" t="n">
        <f aca="false">COUNTA(A125:A152)</f>
        <v>18</v>
      </c>
      <c r="D153" s="108"/>
      <c r="E153" s="108" t="n">
        <f aca="false">SUM(E125:E152)</f>
        <v>6480</v>
      </c>
      <c r="F153" s="108" t="n">
        <f aca="false">SUM(F125:F152)</f>
        <v>2160</v>
      </c>
      <c r="G153" s="108" t="n">
        <f aca="false">SUM(G125:G152)</f>
        <v>2160</v>
      </c>
      <c r="H153" s="108" t="n">
        <f aca="false">SUM(H125:H152)</f>
        <v>2160</v>
      </c>
      <c r="I153" s="108" t="n">
        <f aca="false">SUM(I125:I152)</f>
        <v>0</v>
      </c>
      <c r="J153" s="108" t="n">
        <f aca="false">SUM(J125:J152)</f>
        <v>0</v>
      </c>
      <c r="K153" s="108" t="n">
        <f aca="false">SUM(K125:K152)</f>
        <v>0</v>
      </c>
      <c r="L153" s="108" t="n">
        <f aca="false">SUM(L125:L152)</f>
        <v>0</v>
      </c>
      <c r="M153" s="110" t="n">
        <f aca="false">SUM(M125:M152)</f>
        <v>0</v>
      </c>
      <c r="N153" s="108" t="n">
        <f aca="false">SUM(N125:N152)</f>
        <v>480</v>
      </c>
      <c r="O153" s="108" t="n">
        <f aca="false">SUM(O125:O152)</f>
        <v>0</v>
      </c>
      <c r="P153" s="108" t="n">
        <f aca="false">SUM(P125:P152)</f>
        <v>6000</v>
      </c>
      <c r="Q153" s="111" t="n">
        <f aca="false">SUM(Q125:Q152)</f>
        <v>480</v>
      </c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/>
      <c r="AD153" s="108"/>
      <c r="AE153" s="108"/>
      <c r="AF153" s="108"/>
      <c r="AG153" s="108"/>
      <c r="AH153" s="108"/>
      <c r="AI153" s="108"/>
      <c r="AJ153" s="108"/>
      <c r="AK153" s="108"/>
      <c r="AL153" s="108"/>
      <c r="AM153" s="108"/>
      <c r="AN153" s="108"/>
      <c r="AO153" s="108"/>
      <c r="AP153" s="108"/>
      <c r="AQ153" s="108"/>
      <c r="AR153" s="108"/>
      <c r="AS153" s="108"/>
      <c r="AT153" s="108"/>
      <c r="AU153" s="108"/>
      <c r="AV153" s="108"/>
      <c r="AW153" s="108"/>
      <c r="AX153" s="108"/>
      <c r="AY153" s="108"/>
      <c r="AZ153" s="108"/>
      <c r="BA153" s="108"/>
      <c r="BB153" s="108"/>
      <c r="BC153" s="108"/>
      <c r="BD153" s="108"/>
      <c r="BE153" s="108"/>
      <c r="BF153" s="109" t="s">
        <v>1556</v>
      </c>
      <c r="BG153" s="108" t="n">
        <f aca="false">COUNTIF(R125:R152, "*F*")</f>
        <v>9</v>
      </c>
      <c r="BH153" s="109" t="s">
        <v>1557</v>
      </c>
      <c r="BI153" s="108" t="n">
        <f aca="false">SUMPRODUCT( ((NOT(ISERROR(SEARCH("h", LOWER(R125:R152)))) + (NOT(ISERROR(SEARCH("g", LOWER(R125:R152)))))) &gt; 0 ) * 1 )</f>
        <v>8</v>
      </c>
    </row>
    <row r="154" customFormat="false" ht="15.75" hidden="false" customHeight="false" outlineLevel="0" collapsed="false">
      <c r="M154" s="49"/>
      <c r="Q154" s="50"/>
      <c r="BF154" s="50"/>
      <c r="BG154" s="50"/>
      <c r="BH154" s="50"/>
      <c r="BI154" s="50"/>
    </row>
    <row r="155" customFormat="false" ht="15.75" hidden="false" customHeight="false" outlineLevel="0" collapsed="false">
      <c r="M155" s="49"/>
      <c r="Q155" s="50"/>
    </row>
    <row r="156" customFormat="false" ht="15.75" hidden="false" customHeight="false" outlineLevel="0" collapsed="false">
      <c r="A156" s="112"/>
      <c r="B156" s="112" t="s">
        <v>37</v>
      </c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3"/>
      <c r="N156" s="112"/>
      <c r="O156" s="112"/>
      <c r="P156" s="112"/>
      <c r="Q156" s="114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112"/>
      <c r="BC156" s="112"/>
      <c r="BD156" s="112"/>
      <c r="BE156" s="112"/>
      <c r="BF156" s="112"/>
      <c r="BG156" s="112"/>
      <c r="BH156" s="112"/>
      <c r="BI156" s="112"/>
    </row>
    <row r="157" customFormat="false" ht="15.75" hidden="false" customHeight="false" outlineLevel="0" collapsed="false">
      <c r="A157" s="115" t="n">
        <v>95002368</v>
      </c>
      <c r="B157" s="115" t="s">
        <v>312</v>
      </c>
      <c r="C157" s="115" t="s">
        <v>276</v>
      </c>
      <c r="D157" s="116"/>
      <c r="E157" s="115" t="n">
        <v>396</v>
      </c>
      <c r="F157" s="115" t="n">
        <v>132</v>
      </c>
      <c r="G157" s="115" t="n">
        <v>132</v>
      </c>
      <c r="H157" s="115" t="n">
        <v>132</v>
      </c>
      <c r="I157" s="116"/>
      <c r="J157" s="116"/>
      <c r="K157" s="116"/>
      <c r="L157" s="116"/>
      <c r="M157" s="117"/>
      <c r="N157" s="115" t="n">
        <v>0</v>
      </c>
      <c r="O157" s="116"/>
      <c r="P157" s="116" t="n">
        <f aca="false">SUM(F157:M157) - (N157 + O157)</f>
        <v>396</v>
      </c>
      <c r="Q157" s="118" t="n">
        <f aca="false">E157 - P157</f>
        <v>0</v>
      </c>
      <c r="R157" s="115" t="s">
        <v>242</v>
      </c>
      <c r="S157" s="119" t="n">
        <v>40496</v>
      </c>
      <c r="T157" s="115" t="s">
        <v>281</v>
      </c>
      <c r="U157" s="115" t="s">
        <v>248</v>
      </c>
      <c r="V157" s="115" t="s">
        <v>687</v>
      </c>
      <c r="W157" s="115" t="n">
        <v>743268207</v>
      </c>
      <c r="X157" s="115" t="n">
        <v>6420</v>
      </c>
      <c r="Y157" s="115" t="s">
        <v>1014</v>
      </c>
      <c r="Z157" s="115" t="s">
        <v>1013</v>
      </c>
      <c r="AA157" s="115" t="n">
        <v>396</v>
      </c>
      <c r="AB157" s="116"/>
      <c r="AC157" s="116"/>
      <c r="AD157" s="116"/>
      <c r="AE157" s="116"/>
      <c r="AF157" s="115" t="n">
        <v>1</v>
      </c>
      <c r="AG157" s="115" t="s">
        <v>233</v>
      </c>
      <c r="AH157" s="115" t="s">
        <v>1013</v>
      </c>
      <c r="AI157" s="115" t="s">
        <v>235</v>
      </c>
      <c r="AJ157" s="115" t="n">
        <v>132</v>
      </c>
      <c r="AK157" s="115" t="s">
        <v>236</v>
      </c>
      <c r="AL157" s="115" t="n">
        <v>0</v>
      </c>
      <c r="AM157" s="115" t="n">
        <v>0</v>
      </c>
      <c r="AN157" s="115" t="n">
        <v>2</v>
      </c>
      <c r="AO157" s="115" t="s">
        <v>233</v>
      </c>
      <c r="AP157" s="115" t="s">
        <v>285</v>
      </c>
      <c r="AQ157" s="115" t="s">
        <v>235</v>
      </c>
      <c r="AR157" s="115" t="n">
        <v>132</v>
      </c>
      <c r="AS157" s="115" t="s">
        <v>236</v>
      </c>
      <c r="AT157" s="115" t="n">
        <v>0</v>
      </c>
      <c r="AU157" s="115" t="n">
        <v>0</v>
      </c>
      <c r="AV157" s="115" t="n">
        <v>3</v>
      </c>
      <c r="AW157" s="115" t="s">
        <v>233</v>
      </c>
      <c r="AX157" s="115" t="s">
        <v>237</v>
      </c>
      <c r="AY157" s="115" t="s">
        <v>235</v>
      </c>
      <c r="AZ157" s="115" t="n">
        <v>132</v>
      </c>
      <c r="BA157" s="115" t="s">
        <v>236</v>
      </c>
      <c r="BB157" s="115" t="n">
        <v>0</v>
      </c>
      <c r="BC157" s="115" t="n">
        <v>0</v>
      </c>
      <c r="BD157" s="115" t="n">
        <v>95002368</v>
      </c>
      <c r="BE157" s="115" t="s">
        <v>37</v>
      </c>
      <c r="BF157" s="116"/>
      <c r="BG157" s="116"/>
      <c r="BH157" s="116"/>
      <c r="BI157" s="116"/>
    </row>
    <row r="158" customFormat="false" ht="15.75" hidden="false" customHeight="false" outlineLevel="0" collapsed="false">
      <c r="A158" s="6" t="n">
        <v>94548896</v>
      </c>
      <c r="B158" s="6" t="s">
        <v>308</v>
      </c>
      <c r="C158" s="6" t="s">
        <v>289</v>
      </c>
      <c r="D158" s="2"/>
      <c r="E158" s="6" t="n">
        <v>396</v>
      </c>
      <c r="F158" s="6" t="n">
        <v>132</v>
      </c>
      <c r="G158" s="6" t="n">
        <v>132</v>
      </c>
      <c r="H158" s="6" t="n">
        <v>132</v>
      </c>
      <c r="I158" s="2"/>
      <c r="J158" s="2"/>
      <c r="K158" s="2"/>
      <c r="L158" s="2"/>
      <c r="M158" s="7"/>
      <c r="N158" s="6" t="n">
        <v>0</v>
      </c>
      <c r="O158" s="2"/>
      <c r="P158" s="2" t="n">
        <f aca="false">SUM(F158:M158) - (N158 + O158)</f>
        <v>396</v>
      </c>
      <c r="Q158" s="13" t="n">
        <f aca="false">E158 - P158</f>
        <v>0</v>
      </c>
      <c r="R158" s="6" t="s">
        <v>242</v>
      </c>
      <c r="S158" s="59" t="n">
        <v>40578</v>
      </c>
      <c r="T158" s="6" t="s">
        <v>269</v>
      </c>
      <c r="U158" s="6" t="s">
        <v>258</v>
      </c>
      <c r="V158" s="6" t="s">
        <v>930</v>
      </c>
      <c r="W158" s="6" t="n">
        <v>682514622</v>
      </c>
      <c r="X158" s="6" t="n">
        <v>2340</v>
      </c>
      <c r="Y158" s="6" t="s">
        <v>1061</v>
      </c>
      <c r="Z158" s="6" t="s">
        <v>1058</v>
      </c>
      <c r="AA158" s="6" t="n">
        <v>396</v>
      </c>
      <c r="AB158" s="2"/>
      <c r="AC158" s="2"/>
      <c r="AD158" s="2"/>
      <c r="AE158" s="2"/>
      <c r="AF158" s="6" t="n">
        <v>1</v>
      </c>
      <c r="AG158" s="6" t="s">
        <v>233</v>
      </c>
      <c r="AH158" s="6" t="s">
        <v>1058</v>
      </c>
      <c r="AI158" s="6" t="s">
        <v>235</v>
      </c>
      <c r="AJ158" s="6" t="n">
        <v>132</v>
      </c>
      <c r="AK158" s="6" t="s">
        <v>236</v>
      </c>
      <c r="AL158" s="6" t="n">
        <v>0</v>
      </c>
      <c r="AM158" s="6" t="n">
        <v>0</v>
      </c>
      <c r="AN158" s="6" t="n">
        <v>2</v>
      </c>
      <c r="AO158" s="6" t="s">
        <v>233</v>
      </c>
      <c r="AP158" s="6" t="s">
        <v>285</v>
      </c>
      <c r="AQ158" s="6" t="s">
        <v>235</v>
      </c>
      <c r="AR158" s="6" t="n">
        <v>132</v>
      </c>
      <c r="AS158" s="6" t="s">
        <v>236</v>
      </c>
      <c r="AT158" s="6" t="n">
        <v>0</v>
      </c>
      <c r="AU158" s="6" t="n">
        <v>0</v>
      </c>
      <c r="AV158" s="6" t="n">
        <v>3</v>
      </c>
      <c r="AW158" s="6" t="s">
        <v>233</v>
      </c>
      <c r="AX158" s="6" t="s">
        <v>237</v>
      </c>
      <c r="AY158" s="6" t="s">
        <v>235</v>
      </c>
      <c r="AZ158" s="6" t="n">
        <v>132</v>
      </c>
      <c r="BA158" s="6" t="s">
        <v>236</v>
      </c>
      <c r="BB158" s="6" t="n">
        <v>0</v>
      </c>
      <c r="BC158" s="6" t="n">
        <v>0</v>
      </c>
      <c r="BD158" s="6" t="n">
        <v>94548896</v>
      </c>
      <c r="BE158" s="6" t="s">
        <v>37</v>
      </c>
      <c r="BF158" s="2"/>
      <c r="BG158" s="2"/>
      <c r="BH158" s="2"/>
      <c r="BI158" s="2"/>
    </row>
    <row r="159" customFormat="false" ht="15.75" hidden="false" customHeight="false" outlineLevel="0" collapsed="false">
      <c r="A159" s="115" t="n">
        <v>94312360</v>
      </c>
      <c r="B159" s="115" t="s">
        <v>275</v>
      </c>
      <c r="C159" s="115" t="s">
        <v>230</v>
      </c>
      <c r="D159" s="116"/>
      <c r="E159" s="115" t="n">
        <v>396</v>
      </c>
      <c r="F159" s="115" t="n">
        <v>132</v>
      </c>
      <c r="G159" s="115" t="n">
        <v>132</v>
      </c>
      <c r="H159" s="115" t="n">
        <v>132</v>
      </c>
      <c r="I159" s="116"/>
      <c r="J159" s="116"/>
      <c r="K159" s="116"/>
      <c r="L159" s="116"/>
      <c r="M159" s="117"/>
      <c r="N159" s="115" t="n">
        <v>0</v>
      </c>
      <c r="O159" s="116"/>
      <c r="P159" s="116" t="n">
        <f aca="false">SUM(F159:M159) - (N159 + O159)</f>
        <v>396</v>
      </c>
      <c r="Q159" s="118" t="n">
        <f aca="false">E159 - P159</f>
        <v>0</v>
      </c>
      <c r="R159" s="115" t="s">
        <v>242</v>
      </c>
      <c r="S159" s="119" t="n">
        <v>41431</v>
      </c>
      <c r="T159" s="115" t="s">
        <v>320</v>
      </c>
      <c r="U159" s="115" t="s">
        <v>306</v>
      </c>
      <c r="V159" s="115" t="s">
        <v>993</v>
      </c>
      <c r="W159" s="115" t="n">
        <v>739624477</v>
      </c>
      <c r="X159" s="115" t="n">
        <v>87800</v>
      </c>
      <c r="Y159" s="115" t="s">
        <v>1088</v>
      </c>
      <c r="Z159" s="115" t="s">
        <v>1087</v>
      </c>
      <c r="AA159" s="115" t="n">
        <v>396</v>
      </c>
      <c r="AB159" s="116"/>
      <c r="AC159" s="116"/>
      <c r="AD159" s="116"/>
      <c r="AE159" s="116"/>
      <c r="AF159" s="115" t="n">
        <v>1</v>
      </c>
      <c r="AG159" s="115" t="s">
        <v>233</v>
      </c>
      <c r="AH159" s="115" t="s">
        <v>1087</v>
      </c>
      <c r="AI159" s="115" t="s">
        <v>235</v>
      </c>
      <c r="AJ159" s="115" t="n">
        <v>132</v>
      </c>
      <c r="AK159" s="115" t="s">
        <v>236</v>
      </c>
      <c r="AL159" s="115" t="n">
        <v>0</v>
      </c>
      <c r="AM159" s="115" t="n">
        <v>0</v>
      </c>
      <c r="AN159" s="115" t="n">
        <v>2</v>
      </c>
      <c r="AO159" s="115" t="s">
        <v>233</v>
      </c>
      <c r="AP159" s="115" t="s">
        <v>285</v>
      </c>
      <c r="AQ159" s="115" t="s">
        <v>418</v>
      </c>
      <c r="AR159" s="115" t="n">
        <v>132</v>
      </c>
      <c r="AS159" s="115" t="s">
        <v>419</v>
      </c>
      <c r="AT159" s="115" t="n">
        <v>0</v>
      </c>
      <c r="AU159" s="115" t="n">
        <v>0</v>
      </c>
      <c r="AV159" s="115" t="n">
        <v>3</v>
      </c>
      <c r="AW159" s="115" t="s">
        <v>233</v>
      </c>
      <c r="AX159" s="115" t="s">
        <v>237</v>
      </c>
      <c r="AY159" s="116"/>
      <c r="AZ159" s="115" t="n">
        <v>132</v>
      </c>
      <c r="BA159" s="115" t="s">
        <v>364</v>
      </c>
      <c r="BB159" s="115" t="n">
        <v>0</v>
      </c>
      <c r="BC159" s="115" t="n">
        <v>0</v>
      </c>
      <c r="BD159" s="115" t="n">
        <v>94312360</v>
      </c>
      <c r="BE159" s="115" t="s">
        <v>37</v>
      </c>
      <c r="BF159" s="116"/>
      <c r="BG159" s="116"/>
      <c r="BH159" s="116"/>
      <c r="BI159" s="116"/>
    </row>
    <row r="160" customFormat="false" ht="15.75" hidden="false" customHeight="false" outlineLevel="0" collapsed="false">
      <c r="A160" s="6" t="n">
        <v>94292207</v>
      </c>
      <c r="B160" s="6" t="s">
        <v>281</v>
      </c>
      <c r="C160" s="6" t="s">
        <v>248</v>
      </c>
      <c r="D160" s="2"/>
      <c r="E160" s="6" t="n">
        <v>396</v>
      </c>
      <c r="F160" s="6" t="n">
        <v>132</v>
      </c>
      <c r="G160" s="6" t="n">
        <v>132</v>
      </c>
      <c r="H160" s="6" t="n">
        <v>132</v>
      </c>
      <c r="I160" s="2"/>
      <c r="J160" s="2"/>
      <c r="K160" s="2"/>
      <c r="L160" s="2"/>
      <c r="M160" s="7"/>
      <c r="N160" s="6" t="n">
        <v>0</v>
      </c>
      <c r="O160" s="2"/>
      <c r="P160" s="2" t="n">
        <f aca="false">SUM(F160:M160) - (N160 + O160)</f>
        <v>396</v>
      </c>
      <c r="Q160" s="13" t="n">
        <f aca="false">E160 - P160</f>
        <v>0</v>
      </c>
      <c r="R160" s="6" t="s">
        <v>231</v>
      </c>
      <c r="S160" s="59" t="n">
        <v>41732</v>
      </c>
      <c r="T160" s="6" t="s">
        <v>294</v>
      </c>
      <c r="U160" s="6" t="s">
        <v>321</v>
      </c>
      <c r="V160" s="6" t="s">
        <v>799</v>
      </c>
      <c r="W160" s="6" t="n">
        <v>627975173</v>
      </c>
      <c r="X160" s="6" t="n">
        <v>18110</v>
      </c>
      <c r="Y160" s="6" t="s">
        <v>1093</v>
      </c>
      <c r="Z160" s="6" t="s">
        <v>1092</v>
      </c>
      <c r="AA160" s="6" t="n">
        <v>396</v>
      </c>
      <c r="AB160" s="2"/>
      <c r="AC160" s="2"/>
      <c r="AD160" s="2"/>
      <c r="AE160" s="2"/>
      <c r="AF160" s="6" t="n">
        <v>1</v>
      </c>
      <c r="AG160" s="6" t="s">
        <v>233</v>
      </c>
      <c r="AH160" s="6" t="s">
        <v>1092</v>
      </c>
      <c r="AI160" s="6" t="s">
        <v>235</v>
      </c>
      <c r="AJ160" s="6" t="n">
        <v>132</v>
      </c>
      <c r="AK160" s="6" t="s">
        <v>236</v>
      </c>
      <c r="AL160" s="6" t="n">
        <v>0</v>
      </c>
      <c r="AM160" s="6" t="n">
        <v>0</v>
      </c>
      <c r="AN160" s="6" t="n">
        <v>2</v>
      </c>
      <c r="AO160" s="6" t="s">
        <v>233</v>
      </c>
      <c r="AP160" s="6" t="s">
        <v>285</v>
      </c>
      <c r="AQ160" s="6" t="s">
        <v>235</v>
      </c>
      <c r="AR160" s="6" t="n">
        <v>132</v>
      </c>
      <c r="AS160" s="6" t="s">
        <v>236</v>
      </c>
      <c r="AT160" s="6" t="n">
        <v>0</v>
      </c>
      <c r="AU160" s="6" t="n">
        <v>0</v>
      </c>
      <c r="AV160" s="6" t="n">
        <v>3</v>
      </c>
      <c r="AW160" s="6" t="s">
        <v>233</v>
      </c>
      <c r="AX160" s="6" t="s">
        <v>237</v>
      </c>
      <c r="AY160" s="6" t="s">
        <v>235</v>
      </c>
      <c r="AZ160" s="6" t="n">
        <v>132</v>
      </c>
      <c r="BA160" s="6" t="s">
        <v>236</v>
      </c>
      <c r="BB160" s="6" t="n">
        <v>0</v>
      </c>
      <c r="BC160" s="6" t="n">
        <v>0</v>
      </c>
      <c r="BD160" s="6" t="n">
        <v>94292207</v>
      </c>
      <c r="BE160" s="6" t="s">
        <v>37</v>
      </c>
      <c r="BF160" s="2"/>
      <c r="BG160" s="2"/>
      <c r="BH160" s="2"/>
      <c r="BI160" s="2"/>
    </row>
    <row r="161" customFormat="false" ht="15.75" hidden="false" customHeight="false" outlineLevel="0" collapsed="false">
      <c r="A161" s="115" t="n">
        <v>94265775</v>
      </c>
      <c r="B161" s="115" t="s">
        <v>305</v>
      </c>
      <c r="C161" s="115" t="s">
        <v>276</v>
      </c>
      <c r="D161" s="116"/>
      <c r="E161" s="115" t="n">
        <v>396</v>
      </c>
      <c r="F161" s="115" t="n">
        <v>132</v>
      </c>
      <c r="G161" s="115" t="n">
        <v>132</v>
      </c>
      <c r="H161" s="115" t="n">
        <v>132</v>
      </c>
      <c r="I161" s="116"/>
      <c r="J161" s="116"/>
      <c r="K161" s="116"/>
      <c r="L161" s="116"/>
      <c r="M161" s="117"/>
      <c r="N161" s="115" t="n">
        <v>0</v>
      </c>
      <c r="O161" s="116"/>
      <c r="P161" s="116" t="n">
        <f aca="false">SUM(F161:M161) - (N161 + O161)</f>
        <v>396</v>
      </c>
      <c r="Q161" s="118" t="n">
        <f aca="false">E161 - P161</f>
        <v>0</v>
      </c>
      <c r="R161" s="115" t="s">
        <v>231</v>
      </c>
      <c r="S161" s="119" t="n">
        <v>40754</v>
      </c>
      <c r="T161" s="115" t="s">
        <v>312</v>
      </c>
      <c r="U161" s="115" t="s">
        <v>241</v>
      </c>
      <c r="V161" s="115" t="s">
        <v>547</v>
      </c>
      <c r="W161" s="115" t="n">
        <v>708113307</v>
      </c>
      <c r="X161" s="115" t="n">
        <v>66270</v>
      </c>
      <c r="Y161" s="115" t="s">
        <v>1102</v>
      </c>
      <c r="Z161" s="115" t="s">
        <v>1100</v>
      </c>
      <c r="AA161" s="115" t="n">
        <v>396</v>
      </c>
      <c r="AB161" s="116"/>
      <c r="AC161" s="116"/>
      <c r="AD161" s="116"/>
      <c r="AE161" s="116"/>
      <c r="AF161" s="115" t="n">
        <v>1</v>
      </c>
      <c r="AG161" s="115" t="s">
        <v>233</v>
      </c>
      <c r="AH161" s="115" t="s">
        <v>1100</v>
      </c>
      <c r="AI161" s="115" t="s">
        <v>235</v>
      </c>
      <c r="AJ161" s="115" t="n">
        <v>132</v>
      </c>
      <c r="AK161" s="115" t="s">
        <v>236</v>
      </c>
      <c r="AL161" s="115" t="n">
        <v>0</v>
      </c>
      <c r="AM161" s="115" t="n">
        <v>0</v>
      </c>
      <c r="AN161" s="115" t="n">
        <v>2</v>
      </c>
      <c r="AO161" s="115" t="s">
        <v>233</v>
      </c>
      <c r="AP161" s="115" t="s">
        <v>285</v>
      </c>
      <c r="AQ161" s="115" t="s">
        <v>235</v>
      </c>
      <c r="AR161" s="115" t="n">
        <v>132</v>
      </c>
      <c r="AS161" s="115" t="s">
        <v>236</v>
      </c>
      <c r="AT161" s="115" t="n">
        <v>0</v>
      </c>
      <c r="AU161" s="115" t="n">
        <v>0</v>
      </c>
      <c r="AV161" s="115" t="n">
        <v>3</v>
      </c>
      <c r="AW161" s="115" t="s">
        <v>233</v>
      </c>
      <c r="AX161" s="115" t="s">
        <v>237</v>
      </c>
      <c r="AY161" s="115" t="s">
        <v>235</v>
      </c>
      <c r="AZ161" s="115" t="n">
        <v>132</v>
      </c>
      <c r="BA161" s="115" t="s">
        <v>236</v>
      </c>
      <c r="BB161" s="115" t="n">
        <v>0</v>
      </c>
      <c r="BC161" s="115" t="n">
        <v>0</v>
      </c>
      <c r="BD161" s="115" t="n">
        <v>94265775</v>
      </c>
      <c r="BE161" s="115" t="s">
        <v>37</v>
      </c>
      <c r="BF161" s="116"/>
      <c r="BG161" s="116"/>
      <c r="BH161" s="116"/>
      <c r="BI161" s="116"/>
    </row>
    <row r="162" customFormat="false" ht="15.75" hidden="false" customHeight="false" outlineLevel="0" collapsed="false">
      <c r="A162" s="6" t="n">
        <v>94236189</v>
      </c>
      <c r="B162" s="6" t="s">
        <v>229</v>
      </c>
      <c r="C162" s="6" t="s">
        <v>301</v>
      </c>
      <c r="D162" s="2"/>
      <c r="E162" s="6" t="n">
        <v>396</v>
      </c>
      <c r="F162" s="6" t="n">
        <v>132</v>
      </c>
      <c r="G162" s="6" t="n">
        <v>132</v>
      </c>
      <c r="H162" s="6" t="n">
        <v>132</v>
      </c>
      <c r="I162" s="2"/>
      <c r="J162" s="2"/>
      <c r="K162" s="2"/>
      <c r="L162" s="2"/>
      <c r="M162" s="7"/>
      <c r="N162" s="6" t="n">
        <v>0</v>
      </c>
      <c r="O162" s="2"/>
      <c r="P162" s="2" t="n">
        <f aca="false">SUM(F162:M162) - (N162 + O162)</f>
        <v>396</v>
      </c>
      <c r="Q162" s="13" t="n">
        <f aca="false">E162 - P162</f>
        <v>0</v>
      </c>
      <c r="R162" s="6" t="s">
        <v>242</v>
      </c>
      <c r="S162" s="59" t="n">
        <v>40693</v>
      </c>
      <c r="T162" s="6" t="s">
        <v>320</v>
      </c>
      <c r="U162" s="6" t="s">
        <v>270</v>
      </c>
      <c r="V162" s="6" t="s">
        <v>1111</v>
      </c>
      <c r="W162" s="6" t="n">
        <v>672956049</v>
      </c>
      <c r="X162" s="6" t="n">
        <v>65330</v>
      </c>
      <c r="Y162" s="6" t="s">
        <v>1113</v>
      </c>
      <c r="Z162" s="6" t="s">
        <v>1110</v>
      </c>
      <c r="AA162" s="6" t="n">
        <v>396</v>
      </c>
      <c r="AB162" s="2"/>
      <c r="AC162" s="2"/>
      <c r="AD162" s="2"/>
      <c r="AE162" s="2"/>
      <c r="AF162" s="6" t="n">
        <v>1</v>
      </c>
      <c r="AG162" s="6" t="s">
        <v>233</v>
      </c>
      <c r="AH162" s="6" t="s">
        <v>1110</v>
      </c>
      <c r="AI162" s="6" t="s">
        <v>235</v>
      </c>
      <c r="AJ162" s="6" t="n">
        <v>132</v>
      </c>
      <c r="AK162" s="6" t="s">
        <v>236</v>
      </c>
      <c r="AL162" s="6" t="n">
        <v>0</v>
      </c>
      <c r="AM162" s="6" t="n">
        <v>0</v>
      </c>
      <c r="AN162" s="6" t="n">
        <v>2</v>
      </c>
      <c r="AO162" s="6" t="s">
        <v>233</v>
      </c>
      <c r="AP162" s="6" t="s">
        <v>285</v>
      </c>
      <c r="AQ162" s="6" t="s">
        <v>235</v>
      </c>
      <c r="AR162" s="6" t="n">
        <v>132</v>
      </c>
      <c r="AS162" s="6" t="s">
        <v>236</v>
      </c>
      <c r="AT162" s="6" t="n">
        <v>0</v>
      </c>
      <c r="AU162" s="6" t="n">
        <v>0</v>
      </c>
      <c r="AV162" s="6" t="n">
        <v>3</v>
      </c>
      <c r="AW162" s="6" t="s">
        <v>233</v>
      </c>
      <c r="AX162" s="6" t="s">
        <v>237</v>
      </c>
      <c r="AY162" s="6" t="s">
        <v>235</v>
      </c>
      <c r="AZ162" s="6" t="n">
        <v>132</v>
      </c>
      <c r="BA162" s="6" t="s">
        <v>236</v>
      </c>
      <c r="BB162" s="6" t="n">
        <v>0</v>
      </c>
      <c r="BC162" s="6" t="n">
        <v>0</v>
      </c>
      <c r="BD162" s="6" t="n">
        <v>94236189</v>
      </c>
      <c r="BE162" s="6" t="s">
        <v>37</v>
      </c>
      <c r="BF162" s="2"/>
      <c r="BG162" s="2"/>
      <c r="BH162" s="2"/>
      <c r="BI162" s="2"/>
    </row>
    <row r="163" customFormat="false" ht="15.75" hidden="false" customHeight="false" outlineLevel="0" collapsed="false">
      <c r="A163" s="115" t="n">
        <v>94208836</v>
      </c>
      <c r="B163" s="115" t="s">
        <v>253</v>
      </c>
      <c r="C163" s="115" t="s">
        <v>313</v>
      </c>
      <c r="D163" s="116"/>
      <c r="E163" s="115" t="n">
        <v>396</v>
      </c>
      <c r="F163" s="115" t="n">
        <v>132</v>
      </c>
      <c r="G163" s="115" t="n">
        <v>132</v>
      </c>
      <c r="H163" s="115" t="n">
        <v>132</v>
      </c>
      <c r="I163" s="116"/>
      <c r="J163" s="116"/>
      <c r="K163" s="116"/>
      <c r="L163" s="116"/>
      <c r="M163" s="117"/>
      <c r="N163" s="115" t="n">
        <v>0</v>
      </c>
      <c r="O163" s="116"/>
      <c r="P163" s="116" t="n">
        <f aca="false">SUM(F163:M163) - (N163 + O163)</f>
        <v>396</v>
      </c>
      <c r="Q163" s="118" t="n">
        <f aca="false">E163 - P163</f>
        <v>0</v>
      </c>
      <c r="R163" s="115" t="s">
        <v>231</v>
      </c>
      <c r="S163" s="119" t="n">
        <v>40631</v>
      </c>
      <c r="T163" s="115" t="s">
        <v>240</v>
      </c>
      <c r="U163" s="115" t="s">
        <v>282</v>
      </c>
      <c r="V163" s="115" t="s">
        <v>505</v>
      </c>
      <c r="W163" s="115" t="n">
        <v>680215353</v>
      </c>
      <c r="X163" s="115" t="n">
        <v>22600</v>
      </c>
      <c r="Y163" s="115" t="s">
        <v>1118</v>
      </c>
      <c r="Z163" s="115" t="s">
        <v>1117</v>
      </c>
      <c r="AA163" s="115" t="n">
        <v>396</v>
      </c>
      <c r="AB163" s="116"/>
      <c r="AC163" s="116"/>
      <c r="AD163" s="116"/>
      <c r="AE163" s="116"/>
      <c r="AF163" s="115" t="n">
        <v>1</v>
      </c>
      <c r="AG163" s="115" t="s">
        <v>233</v>
      </c>
      <c r="AH163" s="115" t="s">
        <v>1117</v>
      </c>
      <c r="AI163" s="115" t="s">
        <v>235</v>
      </c>
      <c r="AJ163" s="115" t="n">
        <v>132</v>
      </c>
      <c r="AK163" s="115" t="s">
        <v>236</v>
      </c>
      <c r="AL163" s="115" t="n">
        <v>0</v>
      </c>
      <c r="AM163" s="115" t="n">
        <v>0</v>
      </c>
      <c r="AN163" s="115" t="n">
        <v>2</v>
      </c>
      <c r="AO163" s="115" t="s">
        <v>233</v>
      </c>
      <c r="AP163" s="115" t="s">
        <v>285</v>
      </c>
      <c r="AQ163" s="115" t="s">
        <v>235</v>
      </c>
      <c r="AR163" s="115" t="n">
        <v>132</v>
      </c>
      <c r="AS163" s="115" t="s">
        <v>236</v>
      </c>
      <c r="AT163" s="115" t="n">
        <v>0</v>
      </c>
      <c r="AU163" s="115" t="n">
        <v>0</v>
      </c>
      <c r="AV163" s="115" t="n">
        <v>3</v>
      </c>
      <c r="AW163" s="115" t="s">
        <v>233</v>
      </c>
      <c r="AX163" s="115" t="s">
        <v>237</v>
      </c>
      <c r="AY163" s="115" t="s">
        <v>235</v>
      </c>
      <c r="AZ163" s="115" t="n">
        <v>132</v>
      </c>
      <c r="BA163" s="115" t="s">
        <v>236</v>
      </c>
      <c r="BB163" s="115" t="n">
        <v>0</v>
      </c>
      <c r="BC163" s="115" t="n">
        <v>0</v>
      </c>
      <c r="BD163" s="115" t="n">
        <v>94208836</v>
      </c>
      <c r="BE163" s="115" t="s">
        <v>37</v>
      </c>
      <c r="BF163" s="116"/>
      <c r="BG163" s="116"/>
      <c r="BH163" s="116"/>
      <c r="BI163" s="116"/>
    </row>
    <row r="164" customFormat="false" ht="15.75" hidden="false" customHeight="false" outlineLevel="0" collapsed="false">
      <c r="A164" s="6" t="n">
        <v>94140545</v>
      </c>
      <c r="B164" s="6" t="s">
        <v>300</v>
      </c>
      <c r="C164" s="6" t="s">
        <v>270</v>
      </c>
      <c r="D164" s="2"/>
      <c r="E164" s="6" t="n">
        <v>396</v>
      </c>
      <c r="F164" s="6" t="n">
        <v>132</v>
      </c>
      <c r="G164" s="6" t="n">
        <v>132</v>
      </c>
      <c r="H164" s="6" t="n">
        <v>132</v>
      </c>
      <c r="I164" s="2"/>
      <c r="J164" s="2"/>
      <c r="K164" s="2"/>
      <c r="L164" s="2"/>
      <c r="M164" s="7"/>
      <c r="N164" s="6" t="n">
        <v>0</v>
      </c>
      <c r="O164" s="2"/>
      <c r="P164" s="2" t="n">
        <f aca="false">SUM(F164:M164) - (N164 + O164)</f>
        <v>396</v>
      </c>
      <c r="Q164" s="13" t="n">
        <f aca="false">E164 - P164</f>
        <v>0</v>
      </c>
      <c r="R164" s="6" t="s">
        <v>242</v>
      </c>
      <c r="S164" s="59" t="n">
        <v>40505</v>
      </c>
      <c r="T164" s="6" t="s">
        <v>240</v>
      </c>
      <c r="U164" s="6" t="s">
        <v>334</v>
      </c>
      <c r="V164" s="6" t="s">
        <v>915</v>
      </c>
      <c r="W164" s="6" t="n">
        <v>683204083</v>
      </c>
      <c r="X164" s="6" t="n">
        <v>61570</v>
      </c>
      <c r="Y164" s="6" t="s">
        <v>1142</v>
      </c>
      <c r="Z164" s="6" t="s">
        <v>1140</v>
      </c>
      <c r="AA164" s="6" t="n">
        <v>396</v>
      </c>
      <c r="AB164" s="2"/>
      <c r="AC164" s="2"/>
      <c r="AD164" s="2"/>
      <c r="AE164" s="2"/>
      <c r="AF164" s="6" t="n">
        <v>1</v>
      </c>
      <c r="AG164" s="6" t="s">
        <v>233</v>
      </c>
      <c r="AH164" s="6" t="s">
        <v>1140</v>
      </c>
      <c r="AI164" s="6" t="s">
        <v>235</v>
      </c>
      <c r="AJ164" s="6" t="n">
        <v>132</v>
      </c>
      <c r="AK164" s="6" t="s">
        <v>236</v>
      </c>
      <c r="AL164" s="6" t="n">
        <v>0</v>
      </c>
      <c r="AM164" s="6" t="n">
        <v>0</v>
      </c>
      <c r="AN164" s="6" t="n">
        <v>2</v>
      </c>
      <c r="AO164" s="6" t="s">
        <v>233</v>
      </c>
      <c r="AP164" s="6" t="s">
        <v>285</v>
      </c>
      <c r="AQ164" s="6" t="s">
        <v>235</v>
      </c>
      <c r="AR164" s="6" t="n">
        <v>132</v>
      </c>
      <c r="AS164" s="6" t="s">
        <v>236</v>
      </c>
      <c r="AT164" s="6" t="n">
        <v>0</v>
      </c>
      <c r="AU164" s="6" t="n">
        <v>0</v>
      </c>
      <c r="AV164" s="6" t="n">
        <v>3</v>
      </c>
      <c r="AW164" s="6" t="s">
        <v>233</v>
      </c>
      <c r="AX164" s="6" t="s">
        <v>237</v>
      </c>
      <c r="AY164" s="6" t="s">
        <v>235</v>
      </c>
      <c r="AZ164" s="6" t="n">
        <v>132</v>
      </c>
      <c r="BA164" s="6" t="s">
        <v>236</v>
      </c>
      <c r="BB164" s="6" t="n">
        <v>0</v>
      </c>
      <c r="BC164" s="6" t="n">
        <v>0</v>
      </c>
      <c r="BD164" s="6" t="n">
        <v>94140545</v>
      </c>
      <c r="BE164" s="6" t="s">
        <v>37</v>
      </c>
      <c r="BF164" s="2"/>
      <c r="BG164" s="2"/>
      <c r="BH164" s="2"/>
      <c r="BI164" s="2"/>
    </row>
    <row r="165" customFormat="false" ht="15.75" hidden="false" customHeight="false" outlineLevel="0" collapsed="false">
      <c r="A165" s="115" t="n">
        <v>94132219</v>
      </c>
      <c r="B165" s="115" t="s">
        <v>320</v>
      </c>
      <c r="C165" s="115" t="s">
        <v>301</v>
      </c>
      <c r="D165" s="116"/>
      <c r="E165" s="115" t="n">
        <v>396</v>
      </c>
      <c r="F165" s="115" t="n">
        <v>132</v>
      </c>
      <c r="G165" s="115" t="n">
        <v>132</v>
      </c>
      <c r="H165" s="115" t="n">
        <v>132</v>
      </c>
      <c r="I165" s="116"/>
      <c r="J165" s="116"/>
      <c r="K165" s="116"/>
      <c r="L165" s="116"/>
      <c r="M165" s="117"/>
      <c r="N165" s="115" t="n">
        <v>0</v>
      </c>
      <c r="O165" s="116"/>
      <c r="P165" s="116" t="n">
        <f aca="false">SUM(F165:M165) - (N165 + O165)</f>
        <v>396</v>
      </c>
      <c r="Q165" s="118" t="n">
        <f aca="false">E165 - P165</f>
        <v>0</v>
      </c>
      <c r="R165" s="115" t="s">
        <v>242</v>
      </c>
      <c r="S165" s="119" t="n">
        <v>40454</v>
      </c>
      <c r="T165" s="115" t="s">
        <v>247</v>
      </c>
      <c r="U165" s="115" t="s">
        <v>258</v>
      </c>
      <c r="V165" s="115" t="s">
        <v>354</v>
      </c>
      <c r="W165" s="115" t="n">
        <v>658563652</v>
      </c>
      <c r="X165" s="115" t="n">
        <v>54750</v>
      </c>
      <c r="Y165" s="115" t="s">
        <v>1157</v>
      </c>
      <c r="Z165" s="115" t="s">
        <v>1155</v>
      </c>
      <c r="AA165" s="115" t="n">
        <v>396</v>
      </c>
      <c r="AB165" s="116"/>
      <c r="AC165" s="116"/>
      <c r="AD165" s="116"/>
      <c r="AE165" s="116"/>
      <c r="AF165" s="115" t="n">
        <v>1</v>
      </c>
      <c r="AG165" s="115" t="s">
        <v>233</v>
      </c>
      <c r="AH165" s="115" t="s">
        <v>1155</v>
      </c>
      <c r="AI165" s="115" t="s">
        <v>235</v>
      </c>
      <c r="AJ165" s="115" t="n">
        <v>132</v>
      </c>
      <c r="AK165" s="115" t="s">
        <v>236</v>
      </c>
      <c r="AL165" s="115" t="n">
        <v>0</v>
      </c>
      <c r="AM165" s="115" t="n">
        <v>0</v>
      </c>
      <c r="AN165" s="115" t="n">
        <v>2</v>
      </c>
      <c r="AO165" s="115" t="s">
        <v>233</v>
      </c>
      <c r="AP165" s="115" t="s">
        <v>285</v>
      </c>
      <c r="AQ165" s="115" t="s">
        <v>235</v>
      </c>
      <c r="AR165" s="115" t="n">
        <v>132</v>
      </c>
      <c r="AS165" s="115" t="s">
        <v>236</v>
      </c>
      <c r="AT165" s="115" t="n">
        <v>0</v>
      </c>
      <c r="AU165" s="115" t="n">
        <v>0</v>
      </c>
      <c r="AV165" s="115" t="n">
        <v>3</v>
      </c>
      <c r="AW165" s="115" t="s">
        <v>233</v>
      </c>
      <c r="AX165" s="115" t="s">
        <v>237</v>
      </c>
      <c r="AY165" s="115" t="s">
        <v>235</v>
      </c>
      <c r="AZ165" s="115" t="n">
        <v>132</v>
      </c>
      <c r="BA165" s="115" t="s">
        <v>236</v>
      </c>
      <c r="BB165" s="115" t="n">
        <v>0</v>
      </c>
      <c r="BC165" s="115" t="n">
        <v>0</v>
      </c>
      <c r="BD165" s="115" t="n">
        <v>94132219</v>
      </c>
      <c r="BE165" s="115" t="s">
        <v>37</v>
      </c>
      <c r="BF165" s="116"/>
      <c r="BG165" s="116"/>
      <c r="BH165" s="116"/>
      <c r="BI165" s="116"/>
    </row>
    <row r="166" customFormat="false" ht="15.75" hidden="false" customHeight="false" outlineLevel="0" collapsed="false">
      <c r="A166" s="6" t="n">
        <v>94126845</v>
      </c>
      <c r="B166" s="6" t="s">
        <v>229</v>
      </c>
      <c r="C166" s="6" t="s">
        <v>306</v>
      </c>
      <c r="D166" s="2"/>
      <c r="E166" s="6" t="n">
        <v>396</v>
      </c>
      <c r="F166" s="6" t="n">
        <v>132</v>
      </c>
      <c r="G166" s="6" t="n">
        <v>132</v>
      </c>
      <c r="H166" s="6" t="n">
        <v>132</v>
      </c>
      <c r="I166" s="2"/>
      <c r="J166" s="2"/>
      <c r="K166" s="2"/>
      <c r="L166" s="2"/>
      <c r="M166" s="7"/>
      <c r="N166" s="6" t="n">
        <v>0</v>
      </c>
      <c r="O166" s="2"/>
      <c r="P166" s="2" t="n">
        <f aca="false">SUM(F166:M166) - (N166 + O166)</f>
        <v>396</v>
      </c>
      <c r="Q166" s="13" t="n">
        <f aca="false">E166 - P166</f>
        <v>0</v>
      </c>
      <c r="R166" s="6" t="s">
        <v>242</v>
      </c>
      <c r="S166" s="59" t="n">
        <v>41515</v>
      </c>
      <c r="T166" s="6" t="s">
        <v>240</v>
      </c>
      <c r="U166" s="6" t="s">
        <v>264</v>
      </c>
      <c r="V166" s="6" t="s">
        <v>360</v>
      </c>
      <c r="W166" s="6" t="n">
        <v>716288811</v>
      </c>
      <c r="X166" s="6" t="n">
        <v>30460</v>
      </c>
      <c r="Y166" s="6" t="s">
        <v>1159</v>
      </c>
      <c r="Z166" s="6" t="s">
        <v>1158</v>
      </c>
      <c r="AA166" s="6" t="n">
        <v>396</v>
      </c>
      <c r="AB166" s="2"/>
      <c r="AC166" s="2"/>
      <c r="AD166" s="2"/>
      <c r="AE166" s="2"/>
      <c r="AF166" s="6" t="n">
        <v>1</v>
      </c>
      <c r="AG166" s="6" t="s">
        <v>233</v>
      </c>
      <c r="AH166" s="6" t="s">
        <v>1158</v>
      </c>
      <c r="AI166" s="6" t="s">
        <v>235</v>
      </c>
      <c r="AJ166" s="6" t="n">
        <v>132</v>
      </c>
      <c r="AK166" s="6" t="s">
        <v>236</v>
      </c>
      <c r="AL166" s="6" t="n">
        <v>0</v>
      </c>
      <c r="AM166" s="6" t="n">
        <v>0</v>
      </c>
      <c r="AN166" s="6" t="n">
        <v>2</v>
      </c>
      <c r="AO166" s="6" t="s">
        <v>233</v>
      </c>
      <c r="AP166" s="6" t="s">
        <v>285</v>
      </c>
      <c r="AQ166" s="6" t="s">
        <v>235</v>
      </c>
      <c r="AR166" s="6" t="n">
        <v>132</v>
      </c>
      <c r="AS166" s="6" t="s">
        <v>236</v>
      </c>
      <c r="AT166" s="6" t="n">
        <v>0</v>
      </c>
      <c r="AU166" s="6" t="n">
        <v>0</v>
      </c>
      <c r="AV166" s="6" t="n">
        <v>3</v>
      </c>
      <c r="AW166" s="6" t="s">
        <v>233</v>
      </c>
      <c r="AX166" s="6" t="s">
        <v>237</v>
      </c>
      <c r="AY166" s="6" t="s">
        <v>235</v>
      </c>
      <c r="AZ166" s="6" t="n">
        <v>132</v>
      </c>
      <c r="BA166" s="6" t="s">
        <v>236</v>
      </c>
      <c r="BB166" s="6" t="n">
        <v>0</v>
      </c>
      <c r="BC166" s="6" t="n">
        <v>0</v>
      </c>
      <c r="BD166" s="6" t="n">
        <v>94126845</v>
      </c>
      <c r="BE166" s="6" t="s">
        <v>37</v>
      </c>
      <c r="BF166" s="2"/>
      <c r="BG166" s="2"/>
      <c r="BH166" s="2"/>
      <c r="BI166" s="2"/>
    </row>
    <row r="167" customFormat="false" ht="15.75" hidden="false" customHeight="false" outlineLevel="0" collapsed="false">
      <c r="A167" s="115" t="n">
        <v>94087362</v>
      </c>
      <c r="B167" s="115" t="s">
        <v>240</v>
      </c>
      <c r="C167" s="115" t="s">
        <v>295</v>
      </c>
      <c r="D167" s="116"/>
      <c r="E167" s="115" t="n">
        <v>396</v>
      </c>
      <c r="F167" s="115" t="n">
        <v>132</v>
      </c>
      <c r="G167" s="115" t="n">
        <v>132</v>
      </c>
      <c r="H167" s="115" t="n">
        <v>132</v>
      </c>
      <c r="I167" s="116"/>
      <c r="J167" s="116"/>
      <c r="K167" s="116"/>
      <c r="L167" s="116"/>
      <c r="M167" s="117"/>
      <c r="N167" s="115" t="n">
        <v>0</v>
      </c>
      <c r="O167" s="116"/>
      <c r="P167" s="116" t="n">
        <f aca="false">SUM(F167:M167) - (N167 + O167)</f>
        <v>396</v>
      </c>
      <c r="Q167" s="118" t="n">
        <f aca="false">E167 - P167</f>
        <v>0</v>
      </c>
      <c r="R167" s="115" t="s">
        <v>553</v>
      </c>
      <c r="S167" s="119" t="n">
        <v>40746</v>
      </c>
      <c r="T167" s="115" t="s">
        <v>247</v>
      </c>
      <c r="U167" s="115" t="s">
        <v>248</v>
      </c>
      <c r="V167" s="115" t="s">
        <v>256</v>
      </c>
      <c r="W167" s="115" t="n">
        <v>784268663</v>
      </c>
      <c r="X167" s="115" t="n">
        <v>7400</v>
      </c>
      <c r="Y167" s="115" t="s">
        <v>1203</v>
      </c>
      <c r="Z167" s="115" t="s">
        <v>1202</v>
      </c>
      <c r="AA167" s="115" t="n">
        <v>396</v>
      </c>
      <c r="AB167" s="116"/>
      <c r="AC167" s="116"/>
      <c r="AD167" s="116"/>
      <c r="AE167" s="116"/>
      <c r="AF167" s="115" t="n">
        <v>1</v>
      </c>
      <c r="AG167" s="115" t="s">
        <v>233</v>
      </c>
      <c r="AH167" s="115" t="s">
        <v>1202</v>
      </c>
      <c r="AI167" s="115" t="s">
        <v>235</v>
      </c>
      <c r="AJ167" s="115" t="n">
        <v>132</v>
      </c>
      <c r="AK167" s="115" t="s">
        <v>236</v>
      </c>
      <c r="AL167" s="115" t="n">
        <v>0</v>
      </c>
      <c r="AM167" s="115" t="n">
        <v>0</v>
      </c>
      <c r="AN167" s="115" t="n">
        <v>2</v>
      </c>
      <c r="AO167" s="115" t="s">
        <v>233</v>
      </c>
      <c r="AP167" s="115" t="s">
        <v>285</v>
      </c>
      <c r="AQ167" s="115" t="s">
        <v>235</v>
      </c>
      <c r="AR167" s="115" t="n">
        <v>132</v>
      </c>
      <c r="AS167" s="115" t="s">
        <v>236</v>
      </c>
      <c r="AT167" s="115" t="n">
        <v>0</v>
      </c>
      <c r="AU167" s="115" t="n">
        <v>0</v>
      </c>
      <c r="AV167" s="115" t="n">
        <v>3</v>
      </c>
      <c r="AW167" s="115" t="s">
        <v>233</v>
      </c>
      <c r="AX167" s="115" t="s">
        <v>237</v>
      </c>
      <c r="AY167" s="115" t="s">
        <v>235</v>
      </c>
      <c r="AZ167" s="115" t="n">
        <v>132</v>
      </c>
      <c r="BA167" s="115" t="s">
        <v>236</v>
      </c>
      <c r="BB167" s="115" t="n">
        <v>0</v>
      </c>
      <c r="BC167" s="115" t="n">
        <v>0</v>
      </c>
      <c r="BD167" s="115" t="n">
        <v>94087361</v>
      </c>
      <c r="BE167" s="115" t="s">
        <v>37</v>
      </c>
      <c r="BF167" s="116"/>
      <c r="BG167" s="116"/>
      <c r="BH167" s="116"/>
      <c r="BI167" s="116"/>
    </row>
    <row r="168" customFormat="false" ht="15.75" hidden="false" customHeight="false" outlineLevel="0" collapsed="false">
      <c r="A168" s="6" t="n">
        <v>94083554</v>
      </c>
      <c r="B168" s="6" t="s">
        <v>247</v>
      </c>
      <c r="C168" s="6" t="s">
        <v>264</v>
      </c>
      <c r="D168" s="2"/>
      <c r="E168" s="6" t="n">
        <v>396</v>
      </c>
      <c r="F168" s="6" t="n">
        <v>132</v>
      </c>
      <c r="G168" s="6" t="n">
        <v>132</v>
      </c>
      <c r="H168" s="6" t="n">
        <v>132</v>
      </c>
      <c r="I168" s="2"/>
      <c r="J168" s="2"/>
      <c r="K168" s="2"/>
      <c r="L168" s="2"/>
      <c r="M168" s="7"/>
      <c r="N168" s="6" t="n">
        <v>0</v>
      </c>
      <c r="O168" s="2"/>
      <c r="P168" s="2" t="n">
        <f aca="false">SUM(F168:M168) - (N168 + O168)</f>
        <v>396</v>
      </c>
      <c r="Q168" s="13" t="n">
        <f aca="false">E168 - P168</f>
        <v>0</v>
      </c>
      <c r="R168" s="6" t="s">
        <v>553</v>
      </c>
      <c r="S168" s="59" t="n">
        <v>40428</v>
      </c>
      <c r="T168" s="6" t="s">
        <v>269</v>
      </c>
      <c r="U168" s="6" t="s">
        <v>306</v>
      </c>
      <c r="V168" s="6" t="s">
        <v>1226</v>
      </c>
      <c r="W168" s="6" t="n">
        <v>715377015</v>
      </c>
      <c r="X168" s="6" t="n">
        <v>85230</v>
      </c>
      <c r="Y168" s="6" t="s">
        <v>1227</v>
      </c>
      <c r="Z168" s="6" t="s">
        <v>1225</v>
      </c>
      <c r="AA168" s="6" t="n">
        <v>396</v>
      </c>
      <c r="AB168" s="2"/>
      <c r="AC168" s="2"/>
      <c r="AD168" s="2"/>
      <c r="AE168" s="2"/>
      <c r="AF168" s="6" t="n">
        <v>1</v>
      </c>
      <c r="AG168" s="6" t="s">
        <v>233</v>
      </c>
      <c r="AH168" s="6" t="s">
        <v>1225</v>
      </c>
      <c r="AI168" s="6" t="s">
        <v>235</v>
      </c>
      <c r="AJ168" s="6" t="n">
        <v>132</v>
      </c>
      <c r="AK168" s="6" t="s">
        <v>236</v>
      </c>
      <c r="AL168" s="6" t="n">
        <v>0</v>
      </c>
      <c r="AM168" s="6" t="n">
        <v>0</v>
      </c>
      <c r="AN168" s="6" t="n">
        <v>2</v>
      </c>
      <c r="AO168" s="6" t="s">
        <v>233</v>
      </c>
      <c r="AP168" s="6" t="s">
        <v>285</v>
      </c>
      <c r="AQ168" s="6" t="s">
        <v>235</v>
      </c>
      <c r="AR168" s="6" t="n">
        <v>132</v>
      </c>
      <c r="AS168" s="6" t="s">
        <v>236</v>
      </c>
      <c r="AT168" s="6" t="n">
        <v>0</v>
      </c>
      <c r="AU168" s="6" t="n">
        <v>0</v>
      </c>
      <c r="AV168" s="6" t="n">
        <v>3</v>
      </c>
      <c r="AW168" s="6" t="s">
        <v>233</v>
      </c>
      <c r="AX168" s="6" t="s">
        <v>237</v>
      </c>
      <c r="AY168" s="6" t="s">
        <v>235</v>
      </c>
      <c r="AZ168" s="6" t="n">
        <v>132</v>
      </c>
      <c r="BA168" s="6" t="s">
        <v>236</v>
      </c>
      <c r="BB168" s="6" t="n">
        <v>0</v>
      </c>
      <c r="BC168" s="6" t="n">
        <v>0</v>
      </c>
      <c r="BD168" s="6" t="n">
        <v>94083554</v>
      </c>
      <c r="BE168" s="6" t="s">
        <v>37</v>
      </c>
      <c r="BF168" s="2"/>
      <c r="BG168" s="2"/>
      <c r="BH168" s="2"/>
      <c r="BI168" s="2"/>
    </row>
    <row r="169" customFormat="false" ht="15.75" hidden="false" customHeight="false" outlineLevel="0" collapsed="false">
      <c r="A169" s="115" t="n">
        <v>94061535</v>
      </c>
      <c r="B169" s="115" t="s">
        <v>263</v>
      </c>
      <c r="C169" s="115" t="s">
        <v>289</v>
      </c>
      <c r="D169" s="116"/>
      <c r="E169" s="115" t="n">
        <v>396</v>
      </c>
      <c r="F169" s="115" t="n">
        <v>132</v>
      </c>
      <c r="G169" s="115" t="n">
        <v>132</v>
      </c>
      <c r="H169" s="115" t="n">
        <v>132</v>
      </c>
      <c r="I169" s="116"/>
      <c r="J169" s="116"/>
      <c r="K169" s="116"/>
      <c r="L169" s="116"/>
      <c r="M169" s="117"/>
      <c r="N169" s="115" t="n">
        <v>0</v>
      </c>
      <c r="O169" s="116"/>
      <c r="P169" s="116" t="n">
        <f aca="false">SUM(F169:M169) - (N169 + O169)</f>
        <v>396</v>
      </c>
      <c r="Q169" s="118" t="n">
        <f aca="false">E169 - P169</f>
        <v>0</v>
      </c>
      <c r="R169" s="115" t="s">
        <v>548</v>
      </c>
      <c r="S169" s="119" t="n">
        <v>41133</v>
      </c>
      <c r="T169" s="115" t="s">
        <v>247</v>
      </c>
      <c r="U169" s="115" t="s">
        <v>334</v>
      </c>
      <c r="V169" s="115" t="s">
        <v>1236</v>
      </c>
      <c r="W169" s="115" t="n">
        <v>754976087</v>
      </c>
      <c r="X169" s="115" t="n">
        <v>60310</v>
      </c>
      <c r="Y169" s="115" t="s">
        <v>1238</v>
      </c>
      <c r="Z169" s="115" t="s">
        <v>1235</v>
      </c>
      <c r="AA169" s="115" t="n">
        <v>396</v>
      </c>
      <c r="AB169" s="116"/>
      <c r="AC169" s="116"/>
      <c r="AD169" s="116"/>
      <c r="AE169" s="116"/>
      <c r="AF169" s="115" t="n">
        <v>1</v>
      </c>
      <c r="AG169" s="115" t="s">
        <v>233</v>
      </c>
      <c r="AH169" s="115" t="s">
        <v>1235</v>
      </c>
      <c r="AI169" s="115" t="s">
        <v>235</v>
      </c>
      <c r="AJ169" s="115" t="n">
        <v>132</v>
      </c>
      <c r="AK169" s="115" t="s">
        <v>236</v>
      </c>
      <c r="AL169" s="115" t="n">
        <v>0</v>
      </c>
      <c r="AM169" s="115" t="n">
        <v>0</v>
      </c>
      <c r="AN169" s="115" t="n">
        <v>2</v>
      </c>
      <c r="AO169" s="115" t="s">
        <v>233</v>
      </c>
      <c r="AP169" s="115" t="s">
        <v>285</v>
      </c>
      <c r="AQ169" s="115" t="s">
        <v>235</v>
      </c>
      <c r="AR169" s="115" t="n">
        <v>132</v>
      </c>
      <c r="AS169" s="115" t="s">
        <v>236</v>
      </c>
      <c r="AT169" s="115" t="n">
        <v>0</v>
      </c>
      <c r="AU169" s="115" t="n">
        <v>0</v>
      </c>
      <c r="AV169" s="115" t="n">
        <v>3</v>
      </c>
      <c r="AW169" s="115" t="s">
        <v>233</v>
      </c>
      <c r="AX169" s="115" t="s">
        <v>237</v>
      </c>
      <c r="AY169" s="115" t="s">
        <v>235</v>
      </c>
      <c r="AZ169" s="115" t="n">
        <v>132</v>
      </c>
      <c r="BA169" s="115" t="s">
        <v>236</v>
      </c>
      <c r="BB169" s="115" t="n">
        <v>0</v>
      </c>
      <c r="BC169" s="115" t="n">
        <v>0</v>
      </c>
      <c r="BD169" s="115" t="n">
        <v>94061535</v>
      </c>
      <c r="BE169" s="115" t="s">
        <v>37</v>
      </c>
      <c r="BF169" s="116"/>
      <c r="BG169" s="116"/>
      <c r="BH169" s="116"/>
      <c r="BI169" s="116"/>
    </row>
    <row r="170" customFormat="false" ht="15.75" hidden="false" customHeight="false" outlineLevel="0" collapsed="false">
      <c r="A170" s="6" t="n">
        <v>94023257</v>
      </c>
      <c r="B170" s="6" t="s">
        <v>294</v>
      </c>
      <c r="C170" s="6" t="s">
        <v>230</v>
      </c>
      <c r="D170" s="2"/>
      <c r="E170" s="6" t="n">
        <v>396</v>
      </c>
      <c r="F170" s="6" t="n">
        <v>132</v>
      </c>
      <c r="G170" s="6" t="n">
        <v>132</v>
      </c>
      <c r="H170" s="6" t="n">
        <v>132</v>
      </c>
      <c r="I170" s="2"/>
      <c r="J170" s="2"/>
      <c r="K170" s="2"/>
      <c r="L170" s="2"/>
      <c r="M170" s="7"/>
      <c r="N170" s="6" t="n">
        <v>0</v>
      </c>
      <c r="O170" s="2"/>
      <c r="P170" s="2" t="n">
        <f aca="false">SUM(F170:M170) - (N170 + O170)</f>
        <v>396</v>
      </c>
      <c r="Q170" s="13" t="n">
        <f aca="false">E170 - P170</f>
        <v>0</v>
      </c>
      <c r="R170" s="6" t="s">
        <v>242</v>
      </c>
      <c r="S170" s="59" t="n">
        <v>40282</v>
      </c>
      <c r="T170" s="6" t="s">
        <v>320</v>
      </c>
      <c r="U170" s="6" t="s">
        <v>258</v>
      </c>
      <c r="V170" s="6" t="s">
        <v>972</v>
      </c>
      <c r="W170" s="6" t="n">
        <v>746943562</v>
      </c>
      <c r="X170" s="6" t="n">
        <v>91140</v>
      </c>
      <c r="Y170" s="6" t="s">
        <v>1338</v>
      </c>
      <c r="Z170" s="6" t="s">
        <v>1337</v>
      </c>
      <c r="AA170" s="6" t="n">
        <v>396</v>
      </c>
      <c r="AB170" s="2"/>
      <c r="AC170" s="2"/>
      <c r="AD170" s="2"/>
      <c r="AE170" s="2"/>
      <c r="AF170" s="6" t="n">
        <v>1</v>
      </c>
      <c r="AG170" s="6" t="s">
        <v>233</v>
      </c>
      <c r="AH170" s="6" t="s">
        <v>1337</v>
      </c>
      <c r="AI170" s="6" t="s">
        <v>235</v>
      </c>
      <c r="AJ170" s="6" t="n">
        <v>132</v>
      </c>
      <c r="AK170" s="6" t="s">
        <v>236</v>
      </c>
      <c r="AL170" s="6" t="n">
        <v>0</v>
      </c>
      <c r="AM170" s="6" t="n">
        <v>0</v>
      </c>
      <c r="AN170" s="6" t="n">
        <v>2</v>
      </c>
      <c r="AO170" s="6" t="s">
        <v>233</v>
      </c>
      <c r="AP170" s="6" t="s">
        <v>285</v>
      </c>
      <c r="AQ170" s="6" t="s">
        <v>235</v>
      </c>
      <c r="AR170" s="6" t="n">
        <v>132</v>
      </c>
      <c r="AS170" s="6" t="s">
        <v>236</v>
      </c>
      <c r="AT170" s="6" t="n">
        <v>0</v>
      </c>
      <c r="AU170" s="6" t="n">
        <v>0</v>
      </c>
      <c r="AV170" s="6" t="n">
        <v>3</v>
      </c>
      <c r="AW170" s="6" t="s">
        <v>233</v>
      </c>
      <c r="AX170" s="6" t="s">
        <v>237</v>
      </c>
      <c r="AY170" s="6" t="s">
        <v>235</v>
      </c>
      <c r="AZ170" s="6" t="n">
        <v>132</v>
      </c>
      <c r="BA170" s="6" t="s">
        <v>236</v>
      </c>
      <c r="BB170" s="6" t="n">
        <v>0</v>
      </c>
      <c r="BC170" s="6" t="n">
        <v>0</v>
      </c>
      <c r="BD170" s="6" t="n">
        <v>94023257</v>
      </c>
      <c r="BE170" s="6" t="s">
        <v>37</v>
      </c>
      <c r="BF170" s="2"/>
      <c r="BG170" s="2"/>
      <c r="BH170" s="2"/>
      <c r="BI170" s="2"/>
    </row>
    <row r="171" customFormat="false" ht="15.75" hidden="false" customHeight="false" outlineLevel="0" collapsed="false">
      <c r="A171" s="115" t="n">
        <v>94020163</v>
      </c>
      <c r="B171" s="115" t="s">
        <v>281</v>
      </c>
      <c r="C171" s="115" t="s">
        <v>289</v>
      </c>
      <c r="D171" s="116"/>
      <c r="E171" s="115" t="n">
        <v>396</v>
      </c>
      <c r="F171" s="115" t="n">
        <v>132</v>
      </c>
      <c r="G171" s="115" t="n">
        <v>132</v>
      </c>
      <c r="H171" s="115" t="n">
        <v>132</v>
      </c>
      <c r="I171" s="116"/>
      <c r="J171" s="116"/>
      <c r="K171" s="116"/>
      <c r="L171" s="116"/>
      <c r="M171" s="117"/>
      <c r="N171" s="115" t="n">
        <v>0</v>
      </c>
      <c r="O171" s="116"/>
      <c r="P171" s="116" t="n">
        <f aca="false">SUM(F171:M171) - (N171 + O171)</f>
        <v>396</v>
      </c>
      <c r="Q171" s="118" t="n">
        <f aca="false">E171 - P171</f>
        <v>0</v>
      </c>
      <c r="R171" s="115" t="s">
        <v>553</v>
      </c>
      <c r="S171" s="119" t="n">
        <v>41325</v>
      </c>
      <c r="T171" s="115" t="s">
        <v>257</v>
      </c>
      <c r="U171" s="115" t="s">
        <v>301</v>
      </c>
      <c r="V171" s="115" t="s">
        <v>990</v>
      </c>
      <c r="W171" s="115" t="n">
        <v>655613797</v>
      </c>
      <c r="X171" s="115" t="n">
        <v>27800</v>
      </c>
      <c r="Y171" s="115" t="s">
        <v>1435</v>
      </c>
      <c r="Z171" s="115" t="s">
        <v>1433</v>
      </c>
      <c r="AA171" s="115" t="n">
        <v>396</v>
      </c>
      <c r="AB171" s="116"/>
      <c r="AC171" s="116"/>
      <c r="AD171" s="116"/>
      <c r="AE171" s="116"/>
      <c r="AF171" s="115" t="n">
        <v>1</v>
      </c>
      <c r="AG171" s="115" t="s">
        <v>233</v>
      </c>
      <c r="AH171" s="115" t="s">
        <v>1433</v>
      </c>
      <c r="AI171" s="115" t="s">
        <v>235</v>
      </c>
      <c r="AJ171" s="115" t="n">
        <v>132</v>
      </c>
      <c r="AK171" s="115" t="s">
        <v>236</v>
      </c>
      <c r="AL171" s="115" t="n">
        <v>0</v>
      </c>
      <c r="AM171" s="115" t="n">
        <v>0</v>
      </c>
      <c r="AN171" s="115" t="n">
        <v>2</v>
      </c>
      <c r="AO171" s="115" t="s">
        <v>233</v>
      </c>
      <c r="AP171" s="115" t="s">
        <v>285</v>
      </c>
      <c r="AQ171" s="115" t="s">
        <v>235</v>
      </c>
      <c r="AR171" s="115" t="n">
        <v>132</v>
      </c>
      <c r="AS171" s="115" t="s">
        <v>236</v>
      </c>
      <c r="AT171" s="115" t="n">
        <v>0</v>
      </c>
      <c r="AU171" s="115" t="n">
        <v>0</v>
      </c>
      <c r="AV171" s="115" t="n">
        <v>3</v>
      </c>
      <c r="AW171" s="115" t="s">
        <v>233</v>
      </c>
      <c r="AX171" s="115" t="s">
        <v>237</v>
      </c>
      <c r="AY171" s="115" t="s">
        <v>235</v>
      </c>
      <c r="AZ171" s="115" t="n">
        <v>132</v>
      </c>
      <c r="BA171" s="115" t="s">
        <v>236</v>
      </c>
      <c r="BB171" s="115" t="n">
        <v>0</v>
      </c>
      <c r="BC171" s="115" t="n">
        <v>0</v>
      </c>
      <c r="BD171" s="115" t="n">
        <v>94020163</v>
      </c>
      <c r="BE171" s="115" t="s">
        <v>37</v>
      </c>
      <c r="BF171" s="116"/>
      <c r="BG171" s="116"/>
      <c r="BH171" s="116"/>
      <c r="BI171" s="116"/>
    </row>
    <row r="172" customFormat="false" ht="15.75" hidden="false" customHeight="false" outlineLevel="0" collapsed="false">
      <c r="A172" s="6" t="n">
        <v>94019933</v>
      </c>
      <c r="B172" s="6" t="s">
        <v>257</v>
      </c>
      <c r="C172" s="6" t="s">
        <v>282</v>
      </c>
      <c r="D172" s="2"/>
      <c r="E172" s="6" t="n">
        <v>396</v>
      </c>
      <c r="F172" s="6" t="n">
        <v>132</v>
      </c>
      <c r="G172" s="6" t="n">
        <v>132</v>
      </c>
      <c r="H172" s="6" t="n">
        <v>132</v>
      </c>
      <c r="I172" s="2"/>
      <c r="J172" s="2"/>
      <c r="K172" s="2"/>
      <c r="L172" s="2"/>
      <c r="M172" s="7"/>
      <c r="N172" s="6" t="n">
        <v>0</v>
      </c>
      <c r="O172" s="2"/>
      <c r="P172" s="2" t="n">
        <f aca="false">SUM(F172:M172) - (N172 + O172)</f>
        <v>396</v>
      </c>
      <c r="Q172" s="13" t="n">
        <f aca="false">E172 - P172</f>
        <v>0</v>
      </c>
      <c r="R172" s="6" t="s">
        <v>231</v>
      </c>
      <c r="S172" s="59" t="n">
        <v>40777</v>
      </c>
      <c r="T172" s="6" t="s">
        <v>312</v>
      </c>
      <c r="U172" s="6" t="s">
        <v>282</v>
      </c>
      <c r="V172" s="6" t="s">
        <v>643</v>
      </c>
      <c r="W172" s="6" t="n">
        <v>677511963</v>
      </c>
      <c r="X172" s="6" t="n">
        <v>45640</v>
      </c>
      <c r="Y172" s="6" t="s">
        <v>1467</v>
      </c>
      <c r="Z172" s="6" t="s">
        <v>1466</v>
      </c>
      <c r="AA172" s="6" t="n">
        <v>396</v>
      </c>
      <c r="AB172" s="2"/>
      <c r="AC172" s="2"/>
      <c r="AD172" s="2"/>
      <c r="AE172" s="2"/>
      <c r="AF172" s="6" t="n">
        <v>1</v>
      </c>
      <c r="AG172" s="6" t="s">
        <v>233</v>
      </c>
      <c r="AH172" s="6" t="s">
        <v>1466</v>
      </c>
      <c r="AI172" s="6" t="s">
        <v>235</v>
      </c>
      <c r="AJ172" s="6" t="n">
        <v>132</v>
      </c>
      <c r="AK172" s="6" t="s">
        <v>236</v>
      </c>
      <c r="AL172" s="6" t="n">
        <v>0</v>
      </c>
      <c r="AM172" s="6" t="n">
        <v>0</v>
      </c>
      <c r="AN172" s="6" t="n">
        <v>2</v>
      </c>
      <c r="AO172" s="6" t="s">
        <v>233</v>
      </c>
      <c r="AP172" s="6" t="s">
        <v>285</v>
      </c>
      <c r="AQ172" s="6" t="s">
        <v>235</v>
      </c>
      <c r="AR172" s="6" t="n">
        <v>132</v>
      </c>
      <c r="AS172" s="6" t="s">
        <v>236</v>
      </c>
      <c r="AT172" s="6" t="n">
        <v>0</v>
      </c>
      <c r="AU172" s="6" t="n">
        <v>0</v>
      </c>
      <c r="AV172" s="6" t="n">
        <v>3</v>
      </c>
      <c r="AW172" s="6" t="s">
        <v>233</v>
      </c>
      <c r="AX172" s="6" t="s">
        <v>237</v>
      </c>
      <c r="AY172" s="6" t="s">
        <v>235</v>
      </c>
      <c r="AZ172" s="6" t="n">
        <v>132</v>
      </c>
      <c r="BA172" s="6" t="s">
        <v>236</v>
      </c>
      <c r="BB172" s="6" t="n">
        <v>0</v>
      </c>
      <c r="BC172" s="6" t="n">
        <v>0</v>
      </c>
      <c r="BD172" s="6" t="n">
        <v>94019933</v>
      </c>
      <c r="BE172" s="6" t="s">
        <v>37</v>
      </c>
      <c r="BF172" s="2"/>
      <c r="BG172" s="2"/>
      <c r="BH172" s="2"/>
      <c r="BI172" s="2"/>
    </row>
    <row r="173" customFormat="false" ht="15.75" hidden="false" customHeight="false" outlineLevel="0" collapsed="false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7"/>
      <c r="N173" s="116"/>
      <c r="O173" s="116"/>
      <c r="P173" s="116" t="n">
        <f aca="false">SUM(F173:M173) - (N173 + O173)</f>
        <v>0</v>
      </c>
      <c r="Q173" s="118" t="n">
        <f aca="false">E173 - P173</f>
        <v>0</v>
      </c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</row>
    <row r="174" customFormat="false" ht="15.75" hidden="false" customHeight="false" outlineLevel="0" collapsed="false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7"/>
      <c r="N174" s="2"/>
      <c r="O174" s="2"/>
      <c r="P174" s="2" t="n">
        <f aca="false">SUM(F174:M174) - (N174 + O174)</f>
        <v>0</v>
      </c>
      <c r="Q174" s="13" t="n">
        <f aca="false">E174 - P174</f>
        <v>0</v>
      </c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</row>
    <row r="175" customFormat="false" ht="15.75" hidden="false" customHeight="false" outlineLevel="0" collapsed="false">
      <c r="A175" s="116"/>
      <c r="B175" s="116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7"/>
      <c r="N175" s="116"/>
      <c r="O175" s="116"/>
      <c r="P175" s="116" t="n">
        <f aca="false">SUM(F175:M175) - (N175 + O175)</f>
        <v>0</v>
      </c>
      <c r="Q175" s="118" t="n">
        <f aca="false">E175 - P175</f>
        <v>0</v>
      </c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</row>
    <row r="176" customFormat="false" ht="15.75" hidden="false" customHeight="false" outlineLevel="0" collapsed="false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7"/>
      <c r="N176" s="2"/>
      <c r="O176" s="2"/>
      <c r="P176" s="2" t="n">
        <f aca="false">SUM(F176:M176) - (N176 + O176)</f>
        <v>0</v>
      </c>
      <c r="Q176" s="13" t="n">
        <f aca="false">E176 - P176</f>
        <v>0</v>
      </c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</row>
    <row r="177" customFormat="false" ht="15.75" hidden="false" customHeight="false" outlineLevel="0" collapsed="false">
      <c r="A177" s="116"/>
      <c r="B177" s="116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7"/>
      <c r="N177" s="116"/>
      <c r="O177" s="116"/>
      <c r="P177" s="116" t="n">
        <f aca="false">SUM(F177:M177) - (N177 + O177)</f>
        <v>0</v>
      </c>
      <c r="Q177" s="118" t="n">
        <f aca="false">E177 - P177</f>
        <v>0</v>
      </c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</row>
    <row r="178" customFormat="false" ht="15.75" hidden="false" customHeight="false" outlineLevel="0" collapsed="false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7"/>
      <c r="N178" s="2"/>
      <c r="O178" s="2"/>
      <c r="P178" s="2" t="n">
        <f aca="false">SUM(F178:M178) - (N178 + O178)</f>
        <v>0</v>
      </c>
      <c r="Q178" s="13" t="n">
        <f aca="false">E178 - P178</f>
        <v>0</v>
      </c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</row>
    <row r="179" customFormat="false" ht="15.75" hidden="false" customHeight="false" outlineLevel="0" collapsed="false">
      <c r="A179" s="116"/>
      <c r="B179" s="116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7"/>
      <c r="N179" s="116"/>
      <c r="O179" s="116"/>
      <c r="P179" s="116" t="n">
        <f aca="false">SUM(F179:M179) - (N179 + O179)</f>
        <v>0</v>
      </c>
      <c r="Q179" s="118" t="n">
        <f aca="false">E179 - P179</f>
        <v>0</v>
      </c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</row>
    <row r="180" customFormat="false" ht="15.75" hidden="false" customHeight="false" outlineLevel="0" collapsed="false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7"/>
      <c r="N180" s="2"/>
      <c r="O180" s="2"/>
      <c r="P180" s="2" t="n">
        <f aca="false">SUM(F180:M180) - (N180 + O180)</f>
        <v>0</v>
      </c>
      <c r="Q180" s="13" t="n">
        <f aca="false">E180 - P180</f>
        <v>0</v>
      </c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</row>
    <row r="181" customFormat="false" ht="15.75" hidden="false" customHeight="false" outlineLevel="0" collapsed="false">
      <c r="A181" s="116"/>
      <c r="B181" s="116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7"/>
      <c r="N181" s="116"/>
      <c r="O181" s="116"/>
      <c r="P181" s="116" t="n">
        <f aca="false">SUM(F181:M181) - (N181 + O181)</f>
        <v>0</v>
      </c>
      <c r="Q181" s="118" t="n">
        <f aca="false">E181 - P181</f>
        <v>0</v>
      </c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</row>
    <row r="182" customFormat="false" ht="15.75" hidden="false" customHeight="false" outlineLevel="0" collapsed="false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7"/>
      <c r="N182" s="2"/>
      <c r="O182" s="2"/>
      <c r="P182" s="2" t="n">
        <f aca="false">SUM(F182:M182) - (N182 + O182)</f>
        <v>0</v>
      </c>
      <c r="Q182" s="13" t="n">
        <f aca="false">E182 - P182</f>
        <v>0</v>
      </c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13"/>
      <c r="BG182" s="13"/>
      <c r="BH182" s="13"/>
      <c r="BI182" s="13"/>
    </row>
    <row r="183" customFormat="false" ht="15.75" hidden="false" customHeight="false" outlineLevel="0" collapsed="false">
      <c r="A183" s="116"/>
      <c r="B183" s="116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7"/>
      <c r="N183" s="116"/>
      <c r="O183" s="116"/>
      <c r="P183" s="116" t="n">
        <f aca="false">SUM(F183:M183) - (N183 + O183)</f>
        <v>0</v>
      </c>
      <c r="Q183" s="118" t="n">
        <f aca="false">E183 - P183</f>
        <v>0</v>
      </c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</row>
    <row r="184" customFormat="false" ht="15.75" hidden="false" customHeight="false" outlineLevel="0" collapsed="false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7"/>
      <c r="N184" s="2"/>
      <c r="O184" s="2"/>
      <c r="P184" s="2" t="n">
        <f aca="false">SUM(F184:M184) - (N184 + O184)</f>
        <v>0</v>
      </c>
      <c r="Q184" s="13" t="n">
        <f aca="false">E184 - P184</f>
        <v>0</v>
      </c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</row>
    <row r="185" customFormat="false" ht="15.75" hidden="false" customHeight="false" outlineLevel="0" collapsed="false">
      <c r="A185" s="120"/>
      <c r="B185" s="121" t="s">
        <v>68</v>
      </c>
      <c r="C185" s="120" t="n">
        <f aca="false">COUNTA(A157:A184)</f>
        <v>16</v>
      </c>
      <c r="D185" s="120"/>
      <c r="E185" s="120" t="n">
        <f aca="false">SUM(E157:E184)</f>
        <v>6336</v>
      </c>
      <c r="F185" s="120" t="n">
        <f aca="false">SUM(F157:F184)</f>
        <v>2112</v>
      </c>
      <c r="G185" s="120" t="n">
        <f aca="false">SUM(G157:G184)</f>
        <v>2112</v>
      </c>
      <c r="H185" s="120" t="n">
        <f aca="false">SUM(H157:H184)</f>
        <v>2112</v>
      </c>
      <c r="I185" s="120" t="n">
        <f aca="false">SUM(I157:I184)</f>
        <v>0</v>
      </c>
      <c r="J185" s="120" t="n">
        <f aca="false">SUM(J157:J184)</f>
        <v>0</v>
      </c>
      <c r="K185" s="120" t="n">
        <f aca="false">SUM(K157:K184)</f>
        <v>0</v>
      </c>
      <c r="L185" s="120" t="n">
        <f aca="false">SUM(L157:L184)</f>
        <v>0</v>
      </c>
      <c r="M185" s="122" t="n">
        <f aca="false">SUM(M157:M184)</f>
        <v>0</v>
      </c>
      <c r="N185" s="120" t="n">
        <f aca="false">SUM(N157:N184)</f>
        <v>0</v>
      </c>
      <c r="O185" s="120" t="n">
        <f aca="false">SUM(O157:O184)</f>
        <v>0</v>
      </c>
      <c r="P185" s="120" t="n">
        <f aca="false">SUM(P157:P184)</f>
        <v>6336</v>
      </c>
      <c r="Q185" s="123" t="n">
        <f aca="false">SUM(Q157:Q184)</f>
        <v>0</v>
      </c>
      <c r="R185" s="120"/>
      <c r="S185" s="120"/>
      <c r="T185" s="120"/>
      <c r="U185" s="120"/>
      <c r="V185" s="120"/>
      <c r="W185" s="120"/>
      <c r="X185" s="120"/>
      <c r="Y185" s="120"/>
      <c r="Z185" s="120"/>
      <c r="AA185" s="120"/>
      <c r="AB185" s="120"/>
      <c r="AC185" s="120"/>
      <c r="AD185" s="120"/>
      <c r="AE185" s="120"/>
      <c r="AF185" s="120"/>
      <c r="AG185" s="120"/>
      <c r="AH185" s="120"/>
      <c r="AI185" s="120"/>
      <c r="AJ185" s="120"/>
      <c r="AK185" s="120"/>
      <c r="AL185" s="120"/>
      <c r="AM185" s="120"/>
      <c r="AN185" s="120"/>
      <c r="AO185" s="120"/>
      <c r="AP185" s="120"/>
      <c r="AQ185" s="120"/>
      <c r="AR185" s="120"/>
      <c r="AS185" s="120"/>
      <c r="AT185" s="120"/>
      <c r="AU185" s="120"/>
      <c r="AV185" s="120"/>
      <c r="AW185" s="120"/>
      <c r="AX185" s="120"/>
      <c r="AY185" s="120"/>
      <c r="AZ185" s="120"/>
      <c r="BA185" s="120"/>
      <c r="BB185" s="120"/>
      <c r="BC185" s="120"/>
      <c r="BD185" s="120"/>
      <c r="BE185" s="120"/>
      <c r="BF185" s="121" t="s">
        <v>1556</v>
      </c>
      <c r="BG185" s="120" t="n">
        <f aca="false">COUNTIF(R157:R184, "*F*")</f>
        <v>11</v>
      </c>
      <c r="BH185" s="121" t="s">
        <v>1557</v>
      </c>
      <c r="BI185" s="120" t="n">
        <f aca="false">SUMPRODUCT( ((NOT(ISERROR(SEARCH("h", LOWER(R157:R184)))) + (NOT(ISERROR(SEARCH("g", LOWER(R157:R184)))))) &gt; 0 ) * 1 )</f>
        <v>5</v>
      </c>
    </row>
    <row r="186" customFormat="false" ht="15.75" hidden="false" customHeight="false" outlineLevel="0" collapsed="false">
      <c r="M186" s="49"/>
      <c r="Q186" s="50"/>
      <c r="BF186" s="50"/>
      <c r="BG186" s="50"/>
      <c r="BH186" s="50"/>
      <c r="BI186" s="50"/>
    </row>
    <row r="187" customFormat="false" ht="15.75" hidden="false" customHeight="false" outlineLevel="0" collapsed="false">
      <c r="M187" s="49"/>
      <c r="Q187" s="50"/>
    </row>
    <row r="188" customFormat="false" ht="15.75" hidden="false" customHeight="false" outlineLevel="0" collapsed="false">
      <c r="A188" s="64"/>
      <c r="B188" s="64" t="s">
        <v>38</v>
      </c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5"/>
      <c r="N188" s="64"/>
      <c r="O188" s="64"/>
      <c r="P188" s="64"/>
      <c r="Q188" s="66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  <c r="AV188" s="64"/>
      <c r="AW188" s="64"/>
      <c r="AX188" s="64"/>
      <c r="AY188" s="64"/>
      <c r="AZ188" s="64"/>
      <c r="BA188" s="64"/>
      <c r="BB188" s="64"/>
      <c r="BC188" s="64"/>
      <c r="BD188" s="64"/>
      <c r="BE188" s="64"/>
      <c r="BF188" s="64"/>
      <c r="BG188" s="64"/>
      <c r="BH188" s="64"/>
      <c r="BI188" s="64"/>
    </row>
    <row r="189" customFormat="false" ht="15.75" hidden="false" customHeight="false" outlineLevel="0" collapsed="false">
      <c r="A189" s="67" t="n">
        <v>103541072</v>
      </c>
      <c r="B189" s="67" t="s">
        <v>257</v>
      </c>
      <c r="C189" s="67" t="s">
        <v>248</v>
      </c>
      <c r="D189" s="68"/>
      <c r="E189" s="67" t="n">
        <v>330</v>
      </c>
      <c r="F189" s="67" t="n">
        <v>110</v>
      </c>
      <c r="G189" s="67" t="n">
        <v>110</v>
      </c>
      <c r="H189" s="67" t="n">
        <v>110</v>
      </c>
      <c r="I189" s="68"/>
      <c r="J189" s="68"/>
      <c r="K189" s="68"/>
      <c r="L189" s="68"/>
      <c r="M189" s="69"/>
      <c r="N189" s="67" t="n">
        <v>0</v>
      </c>
      <c r="O189" s="68"/>
      <c r="P189" s="68" t="n">
        <f aca="false">SUM(F189:M189) - (N189 + O189)</f>
        <v>330</v>
      </c>
      <c r="Q189" s="70" t="n">
        <f aca="false">E189 - P189</f>
        <v>0</v>
      </c>
      <c r="R189" s="67" t="s">
        <v>242</v>
      </c>
      <c r="S189" s="71" t="n">
        <v>43605</v>
      </c>
      <c r="T189" s="67" t="s">
        <v>229</v>
      </c>
      <c r="U189" s="67" t="s">
        <v>241</v>
      </c>
      <c r="V189" s="67" t="s">
        <v>346</v>
      </c>
      <c r="W189" s="67" t="n">
        <v>783542401</v>
      </c>
      <c r="X189" s="67" t="n">
        <v>52150</v>
      </c>
      <c r="Y189" s="67" t="s">
        <v>347</v>
      </c>
      <c r="Z189" s="67" t="s">
        <v>345</v>
      </c>
      <c r="AA189" s="67" t="n">
        <v>330</v>
      </c>
      <c r="AB189" s="68"/>
      <c r="AC189" s="68"/>
      <c r="AD189" s="68"/>
      <c r="AE189" s="68"/>
      <c r="AF189" s="67" t="n">
        <v>1</v>
      </c>
      <c r="AG189" s="67" t="s">
        <v>233</v>
      </c>
      <c r="AH189" s="67" t="s">
        <v>348</v>
      </c>
      <c r="AI189" s="67" t="s">
        <v>235</v>
      </c>
      <c r="AJ189" s="67" t="n">
        <v>110</v>
      </c>
      <c r="AK189" s="67" t="s">
        <v>236</v>
      </c>
      <c r="AL189" s="67" t="n">
        <v>0</v>
      </c>
      <c r="AM189" s="67" t="n">
        <v>0</v>
      </c>
      <c r="AN189" s="67" t="n">
        <v>2</v>
      </c>
      <c r="AO189" s="67" t="s">
        <v>233</v>
      </c>
      <c r="AP189" s="67" t="s">
        <v>285</v>
      </c>
      <c r="AQ189" s="67" t="s">
        <v>235</v>
      </c>
      <c r="AR189" s="67" t="n">
        <v>110</v>
      </c>
      <c r="AS189" s="67" t="s">
        <v>236</v>
      </c>
      <c r="AT189" s="67" t="n">
        <v>0</v>
      </c>
      <c r="AU189" s="67" t="n">
        <v>0</v>
      </c>
      <c r="AV189" s="67" t="n">
        <v>3</v>
      </c>
      <c r="AW189" s="67" t="s">
        <v>233</v>
      </c>
      <c r="AX189" s="67" t="s">
        <v>237</v>
      </c>
      <c r="AY189" s="67" t="s">
        <v>235</v>
      </c>
      <c r="AZ189" s="67" t="n">
        <v>110</v>
      </c>
      <c r="BA189" s="67" t="s">
        <v>236</v>
      </c>
      <c r="BB189" s="67" t="n">
        <v>0</v>
      </c>
      <c r="BC189" s="67" t="n">
        <v>0</v>
      </c>
      <c r="BD189" s="67" t="n">
        <v>103541072</v>
      </c>
      <c r="BE189" s="67" t="s">
        <v>38</v>
      </c>
      <c r="BF189" s="68"/>
      <c r="BG189" s="68"/>
      <c r="BH189" s="68"/>
      <c r="BI189" s="68"/>
    </row>
    <row r="190" customFormat="false" ht="15.75" hidden="false" customHeight="false" outlineLevel="0" collapsed="false">
      <c r="A190" s="6" t="n">
        <v>100810133</v>
      </c>
      <c r="B190" s="6" t="s">
        <v>305</v>
      </c>
      <c r="C190" s="6" t="s">
        <v>276</v>
      </c>
      <c r="D190" s="2"/>
      <c r="E190" s="6" t="n">
        <v>330</v>
      </c>
      <c r="F190" s="6" t="n">
        <v>110</v>
      </c>
      <c r="G190" s="6" t="n">
        <v>110</v>
      </c>
      <c r="H190" s="6" t="n">
        <v>110</v>
      </c>
      <c r="I190" s="2"/>
      <c r="J190" s="2"/>
      <c r="K190" s="2"/>
      <c r="L190" s="2"/>
      <c r="M190" s="7"/>
      <c r="N190" s="6" t="n">
        <v>0</v>
      </c>
      <c r="O190" s="2"/>
      <c r="P190" s="2" t="n">
        <f aca="false">SUM(F190:M190) - (N190 + O190)</f>
        <v>330</v>
      </c>
      <c r="Q190" s="13" t="n">
        <f aca="false">E190 - P190</f>
        <v>0</v>
      </c>
      <c r="R190" s="6" t="s">
        <v>231</v>
      </c>
      <c r="S190" s="59" t="n">
        <v>43768</v>
      </c>
      <c r="T190" s="6" t="s">
        <v>253</v>
      </c>
      <c r="U190" s="6" t="s">
        <v>264</v>
      </c>
      <c r="V190" s="6" t="s">
        <v>360</v>
      </c>
      <c r="W190" s="6" t="n">
        <v>645136213</v>
      </c>
      <c r="X190" s="6" t="n">
        <v>65130</v>
      </c>
      <c r="Y190" s="6" t="s">
        <v>435</v>
      </c>
      <c r="Z190" s="6" t="s">
        <v>434</v>
      </c>
      <c r="AA190" s="6" t="n">
        <v>330</v>
      </c>
      <c r="AB190" s="2"/>
      <c r="AC190" s="2"/>
      <c r="AD190" s="2"/>
      <c r="AE190" s="2"/>
      <c r="AF190" s="6" t="n">
        <v>1</v>
      </c>
      <c r="AG190" s="6" t="s">
        <v>233</v>
      </c>
      <c r="AH190" s="6" t="s">
        <v>436</v>
      </c>
      <c r="AI190" s="6" t="s">
        <v>235</v>
      </c>
      <c r="AJ190" s="6" t="n">
        <v>110</v>
      </c>
      <c r="AK190" s="6" t="s">
        <v>236</v>
      </c>
      <c r="AL190" s="6" t="n">
        <v>0</v>
      </c>
      <c r="AM190" s="6" t="n">
        <v>0</v>
      </c>
      <c r="AN190" s="6" t="n">
        <v>2</v>
      </c>
      <c r="AO190" s="6" t="s">
        <v>233</v>
      </c>
      <c r="AP190" s="6" t="s">
        <v>285</v>
      </c>
      <c r="AQ190" s="6" t="s">
        <v>235</v>
      </c>
      <c r="AR190" s="6" t="n">
        <v>110</v>
      </c>
      <c r="AS190" s="6" t="s">
        <v>236</v>
      </c>
      <c r="AT190" s="6" t="n">
        <v>0</v>
      </c>
      <c r="AU190" s="6" t="n">
        <v>0</v>
      </c>
      <c r="AV190" s="6" t="n">
        <v>3</v>
      </c>
      <c r="AW190" s="6" t="s">
        <v>233</v>
      </c>
      <c r="AX190" s="6" t="s">
        <v>237</v>
      </c>
      <c r="AY190" s="6" t="s">
        <v>235</v>
      </c>
      <c r="AZ190" s="6" t="n">
        <v>110</v>
      </c>
      <c r="BA190" s="6" t="s">
        <v>236</v>
      </c>
      <c r="BB190" s="6" t="n">
        <v>0</v>
      </c>
      <c r="BC190" s="6" t="n">
        <v>0</v>
      </c>
      <c r="BD190" s="6" t="n">
        <v>100810133</v>
      </c>
      <c r="BE190" s="6" t="s">
        <v>38</v>
      </c>
      <c r="BF190" s="2"/>
      <c r="BG190" s="2"/>
      <c r="BH190" s="2"/>
      <c r="BI190" s="2"/>
    </row>
    <row r="191" customFormat="false" ht="15.75" hidden="false" customHeight="false" outlineLevel="0" collapsed="false">
      <c r="A191" s="67" t="n">
        <v>100327591</v>
      </c>
      <c r="B191" s="67" t="s">
        <v>263</v>
      </c>
      <c r="C191" s="67" t="s">
        <v>334</v>
      </c>
      <c r="D191" s="68"/>
      <c r="E191" s="67" t="n">
        <v>330</v>
      </c>
      <c r="F191" s="67" t="n">
        <v>110</v>
      </c>
      <c r="G191" s="67" t="n">
        <v>110</v>
      </c>
      <c r="H191" s="67" t="n">
        <v>110</v>
      </c>
      <c r="I191" s="68"/>
      <c r="J191" s="68"/>
      <c r="K191" s="68"/>
      <c r="L191" s="68"/>
      <c r="M191" s="69"/>
      <c r="N191" s="67" t="n">
        <v>0</v>
      </c>
      <c r="O191" s="68"/>
      <c r="P191" s="68" t="n">
        <f aca="false">SUM(F191:M191) - (N191 + O191)</f>
        <v>330</v>
      </c>
      <c r="Q191" s="70" t="n">
        <f aca="false">E191 - P191</f>
        <v>0</v>
      </c>
      <c r="R191" s="67" t="s">
        <v>231</v>
      </c>
      <c r="S191" s="71" t="n">
        <v>44049</v>
      </c>
      <c r="T191" s="67" t="s">
        <v>305</v>
      </c>
      <c r="U191" s="67" t="s">
        <v>313</v>
      </c>
      <c r="V191" s="67" t="s">
        <v>324</v>
      </c>
      <c r="W191" s="67" t="n">
        <v>707180595</v>
      </c>
      <c r="X191" s="67" t="n">
        <v>77220</v>
      </c>
      <c r="Y191" s="67" t="s">
        <v>470</v>
      </c>
      <c r="Z191" s="67" t="s">
        <v>469</v>
      </c>
      <c r="AA191" s="67" t="n">
        <v>330</v>
      </c>
      <c r="AB191" s="68"/>
      <c r="AC191" s="68"/>
      <c r="AD191" s="68"/>
      <c r="AE191" s="68"/>
      <c r="AF191" s="67" t="n">
        <v>1</v>
      </c>
      <c r="AG191" s="67" t="s">
        <v>233</v>
      </c>
      <c r="AH191" s="67" t="s">
        <v>471</v>
      </c>
      <c r="AI191" s="67" t="s">
        <v>235</v>
      </c>
      <c r="AJ191" s="67" t="n">
        <v>110</v>
      </c>
      <c r="AK191" s="67" t="s">
        <v>236</v>
      </c>
      <c r="AL191" s="67" t="n">
        <v>0</v>
      </c>
      <c r="AM191" s="67" t="n">
        <v>0</v>
      </c>
      <c r="AN191" s="67" t="n">
        <v>2</v>
      </c>
      <c r="AO191" s="67" t="s">
        <v>233</v>
      </c>
      <c r="AP191" s="67" t="s">
        <v>285</v>
      </c>
      <c r="AQ191" s="67" t="s">
        <v>235</v>
      </c>
      <c r="AR191" s="67" t="n">
        <v>110</v>
      </c>
      <c r="AS191" s="67" t="s">
        <v>236</v>
      </c>
      <c r="AT191" s="67" t="n">
        <v>0</v>
      </c>
      <c r="AU191" s="67" t="n">
        <v>0</v>
      </c>
      <c r="AV191" s="67" t="n">
        <v>3</v>
      </c>
      <c r="AW191" s="67" t="s">
        <v>233</v>
      </c>
      <c r="AX191" s="67" t="s">
        <v>237</v>
      </c>
      <c r="AY191" s="67" t="s">
        <v>235</v>
      </c>
      <c r="AZ191" s="67" t="n">
        <v>110</v>
      </c>
      <c r="BA191" s="67" t="s">
        <v>236</v>
      </c>
      <c r="BB191" s="67" t="n">
        <v>0</v>
      </c>
      <c r="BC191" s="67" t="n">
        <v>0</v>
      </c>
      <c r="BD191" s="67" t="n">
        <v>100327591</v>
      </c>
      <c r="BE191" s="67" t="s">
        <v>38</v>
      </c>
      <c r="BF191" s="68"/>
      <c r="BG191" s="68"/>
      <c r="BH191" s="68"/>
      <c r="BI191" s="68"/>
    </row>
    <row r="192" customFormat="false" ht="15.75" hidden="false" customHeight="false" outlineLevel="0" collapsed="false">
      <c r="A192" s="6" t="n">
        <v>100147232</v>
      </c>
      <c r="B192" s="6" t="s">
        <v>275</v>
      </c>
      <c r="C192" s="6" t="s">
        <v>241</v>
      </c>
      <c r="D192" s="2"/>
      <c r="E192" s="6" t="n">
        <v>330</v>
      </c>
      <c r="F192" s="6" t="n">
        <v>110</v>
      </c>
      <c r="G192" s="6" t="n">
        <v>110</v>
      </c>
      <c r="H192" s="6" t="n">
        <v>110</v>
      </c>
      <c r="I192" s="2"/>
      <c r="J192" s="2"/>
      <c r="K192" s="2"/>
      <c r="L192" s="2"/>
      <c r="M192" s="7"/>
      <c r="N192" s="6" t="n">
        <v>0</v>
      </c>
      <c r="O192" s="2"/>
      <c r="P192" s="2" t="n">
        <f aca="false">SUM(F192:M192) - (N192 + O192)</f>
        <v>330</v>
      </c>
      <c r="Q192" s="13" t="n">
        <f aca="false">E192 - P192</f>
        <v>0</v>
      </c>
      <c r="R192" s="6" t="s">
        <v>231</v>
      </c>
      <c r="S192" s="59" t="n">
        <v>43518</v>
      </c>
      <c r="T192" s="6" t="s">
        <v>312</v>
      </c>
      <c r="U192" s="6" t="s">
        <v>325</v>
      </c>
      <c r="V192" s="6" t="s">
        <v>407</v>
      </c>
      <c r="W192" s="6" t="n">
        <v>724651875</v>
      </c>
      <c r="X192" s="6" t="n">
        <v>14670</v>
      </c>
      <c r="Y192" s="6" t="s">
        <v>476</v>
      </c>
      <c r="Z192" s="6" t="s">
        <v>475</v>
      </c>
      <c r="AA192" s="6" t="n">
        <v>330</v>
      </c>
      <c r="AB192" s="2"/>
      <c r="AC192" s="2"/>
      <c r="AD192" s="2"/>
      <c r="AE192" s="2"/>
      <c r="AF192" s="6" t="n">
        <v>1</v>
      </c>
      <c r="AG192" s="6" t="s">
        <v>233</v>
      </c>
      <c r="AH192" s="6" t="s">
        <v>477</v>
      </c>
      <c r="AI192" s="6" t="s">
        <v>235</v>
      </c>
      <c r="AJ192" s="6" t="n">
        <v>110</v>
      </c>
      <c r="AK192" s="6" t="s">
        <v>236</v>
      </c>
      <c r="AL192" s="6" t="n">
        <v>0</v>
      </c>
      <c r="AM192" s="6" t="n">
        <v>0</v>
      </c>
      <c r="AN192" s="6" t="n">
        <v>2</v>
      </c>
      <c r="AO192" s="6" t="s">
        <v>233</v>
      </c>
      <c r="AP192" s="6" t="s">
        <v>285</v>
      </c>
      <c r="AQ192" s="6" t="s">
        <v>235</v>
      </c>
      <c r="AR192" s="6" t="n">
        <v>110</v>
      </c>
      <c r="AS192" s="6" t="s">
        <v>236</v>
      </c>
      <c r="AT192" s="6" t="n">
        <v>0</v>
      </c>
      <c r="AU192" s="6" t="n">
        <v>0</v>
      </c>
      <c r="AV192" s="6" t="n">
        <v>3</v>
      </c>
      <c r="AW192" s="6" t="s">
        <v>233</v>
      </c>
      <c r="AX192" s="6" t="s">
        <v>237</v>
      </c>
      <c r="AY192" s="6" t="s">
        <v>235</v>
      </c>
      <c r="AZ192" s="6" t="n">
        <v>110</v>
      </c>
      <c r="BA192" s="6" t="s">
        <v>236</v>
      </c>
      <c r="BB192" s="6" t="n">
        <v>0</v>
      </c>
      <c r="BC192" s="6" t="n">
        <v>0</v>
      </c>
      <c r="BD192" s="6" t="n">
        <v>100147232</v>
      </c>
      <c r="BE192" s="6" t="s">
        <v>38</v>
      </c>
      <c r="BF192" s="2"/>
      <c r="BG192" s="2"/>
      <c r="BH192" s="2"/>
      <c r="BI192" s="2"/>
    </row>
    <row r="193" customFormat="false" ht="15.75" hidden="false" customHeight="false" outlineLevel="0" collapsed="false">
      <c r="A193" s="67" t="n">
        <v>99414233</v>
      </c>
      <c r="B193" s="67" t="s">
        <v>275</v>
      </c>
      <c r="C193" s="67" t="s">
        <v>258</v>
      </c>
      <c r="D193" s="68"/>
      <c r="E193" s="67" t="n">
        <v>330</v>
      </c>
      <c r="F193" s="67" t="n">
        <v>110</v>
      </c>
      <c r="G193" s="67" t="n">
        <v>110</v>
      </c>
      <c r="H193" s="67" t="n">
        <v>110</v>
      </c>
      <c r="I193" s="68"/>
      <c r="J193" s="68"/>
      <c r="K193" s="68"/>
      <c r="L193" s="68"/>
      <c r="M193" s="69"/>
      <c r="N193" s="67" t="n">
        <v>0</v>
      </c>
      <c r="O193" s="68"/>
      <c r="P193" s="68" t="n">
        <f aca="false">SUM(F193:M193) - (N193 + O193)</f>
        <v>330</v>
      </c>
      <c r="Q193" s="70" t="n">
        <f aca="false">E193 - P193</f>
        <v>0</v>
      </c>
      <c r="R193" s="67" t="s">
        <v>242</v>
      </c>
      <c r="S193" s="71" t="n">
        <v>43887</v>
      </c>
      <c r="T193" s="67" t="s">
        <v>305</v>
      </c>
      <c r="U193" s="67" t="s">
        <v>334</v>
      </c>
      <c r="V193" s="67" t="s">
        <v>540</v>
      </c>
      <c r="W193" s="67" t="n">
        <v>785846151</v>
      </c>
      <c r="X193" s="67" t="n">
        <v>51330</v>
      </c>
      <c r="Y193" s="67" t="s">
        <v>541</v>
      </c>
      <c r="Z193" s="67" t="s">
        <v>539</v>
      </c>
      <c r="AA193" s="67" t="n">
        <v>330</v>
      </c>
      <c r="AB193" s="68"/>
      <c r="AC193" s="68"/>
      <c r="AD193" s="68"/>
      <c r="AE193" s="68"/>
      <c r="AF193" s="67" t="n">
        <v>1</v>
      </c>
      <c r="AG193" s="67" t="s">
        <v>233</v>
      </c>
      <c r="AH193" s="67" t="s">
        <v>542</v>
      </c>
      <c r="AI193" s="67" t="s">
        <v>235</v>
      </c>
      <c r="AJ193" s="67" t="n">
        <v>110</v>
      </c>
      <c r="AK193" s="67" t="s">
        <v>236</v>
      </c>
      <c r="AL193" s="67" t="n">
        <v>0</v>
      </c>
      <c r="AM193" s="67" t="n">
        <v>0</v>
      </c>
      <c r="AN193" s="67" t="n">
        <v>2</v>
      </c>
      <c r="AO193" s="67" t="s">
        <v>233</v>
      </c>
      <c r="AP193" s="67" t="s">
        <v>285</v>
      </c>
      <c r="AQ193" s="67" t="s">
        <v>235</v>
      </c>
      <c r="AR193" s="67" t="n">
        <v>110</v>
      </c>
      <c r="AS193" s="67" t="s">
        <v>236</v>
      </c>
      <c r="AT193" s="67" t="n">
        <v>0</v>
      </c>
      <c r="AU193" s="67" t="n">
        <v>0</v>
      </c>
      <c r="AV193" s="67" t="n">
        <v>3</v>
      </c>
      <c r="AW193" s="67" t="s">
        <v>233</v>
      </c>
      <c r="AX193" s="67" t="s">
        <v>237</v>
      </c>
      <c r="AY193" s="67" t="s">
        <v>235</v>
      </c>
      <c r="AZ193" s="67" t="n">
        <v>110</v>
      </c>
      <c r="BA193" s="67" t="s">
        <v>236</v>
      </c>
      <c r="BB193" s="67" t="n">
        <v>0</v>
      </c>
      <c r="BC193" s="67" t="n">
        <v>0</v>
      </c>
      <c r="BD193" s="67" t="n">
        <v>99414233</v>
      </c>
      <c r="BE193" s="67" t="s">
        <v>38</v>
      </c>
      <c r="BF193" s="68"/>
      <c r="BG193" s="68"/>
      <c r="BH193" s="68"/>
      <c r="BI193" s="68"/>
    </row>
    <row r="194" customFormat="false" ht="15.75" hidden="false" customHeight="false" outlineLevel="0" collapsed="false">
      <c r="A194" s="6" t="n">
        <v>96407629</v>
      </c>
      <c r="B194" s="6" t="s">
        <v>229</v>
      </c>
      <c r="C194" s="6" t="s">
        <v>258</v>
      </c>
      <c r="D194" s="2"/>
      <c r="E194" s="6" t="n">
        <v>330</v>
      </c>
      <c r="F194" s="6" t="n">
        <v>110</v>
      </c>
      <c r="G194" s="6" t="n">
        <v>110</v>
      </c>
      <c r="H194" s="6" t="n">
        <v>110</v>
      </c>
      <c r="I194" s="2"/>
      <c r="J194" s="2"/>
      <c r="K194" s="2"/>
      <c r="L194" s="2"/>
      <c r="M194" s="7"/>
      <c r="N194" s="6" t="n">
        <v>0</v>
      </c>
      <c r="O194" s="2"/>
      <c r="P194" s="2" t="n">
        <f aca="false">SUM(F194:M194) - (N194 + O194)</f>
        <v>330</v>
      </c>
      <c r="Q194" s="13" t="n">
        <f aca="false">E194 - P194</f>
        <v>0</v>
      </c>
      <c r="R194" s="6" t="s">
        <v>242</v>
      </c>
      <c r="S194" s="59" t="n">
        <v>25714</v>
      </c>
      <c r="T194" s="6" t="s">
        <v>305</v>
      </c>
      <c r="U194" s="6" t="s">
        <v>334</v>
      </c>
      <c r="V194" s="6" t="s">
        <v>540</v>
      </c>
      <c r="W194" s="6" t="n">
        <v>649269755</v>
      </c>
      <c r="X194" s="6" t="n">
        <v>39240</v>
      </c>
      <c r="Y194" s="6" t="s">
        <v>806</v>
      </c>
      <c r="Z194" s="6" t="s">
        <v>805</v>
      </c>
      <c r="AA194" s="6" t="n">
        <v>330</v>
      </c>
      <c r="AB194" s="2"/>
      <c r="AC194" s="2"/>
      <c r="AD194" s="2"/>
      <c r="AE194" s="2"/>
      <c r="AF194" s="6" t="n">
        <v>1</v>
      </c>
      <c r="AG194" s="6" t="s">
        <v>233</v>
      </c>
      <c r="AH194" s="6" t="s">
        <v>807</v>
      </c>
      <c r="AI194" s="6" t="s">
        <v>235</v>
      </c>
      <c r="AJ194" s="6" t="n">
        <v>110</v>
      </c>
      <c r="AK194" s="6" t="s">
        <v>236</v>
      </c>
      <c r="AL194" s="6" t="n">
        <v>0</v>
      </c>
      <c r="AM194" s="6" t="n">
        <v>0</v>
      </c>
      <c r="AN194" s="6" t="n">
        <v>2</v>
      </c>
      <c r="AO194" s="6" t="s">
        <v>233</v>
      </c>
      <c r="AP194" s="6" t="s">
        <v>285</v>
      </c>
      <c r="AQ194" s="6" t="s">
        <v>235</v>
      </c>
      <c r="AR194" s="6" t="n">
        <v>110</v>
      </c>
      <c r="AS194" s="6" t="s">
        <v>236</v>
      </c>
      <c r="AT194" s="6" t="n">
        <v>0</v>
      </c>
      <c r="AU194" s="6" t="n">
        <v>0</v>
      </c>
      <c r="AV194" s="6" t="n">
        <v>3</v>
      </c>
      <c r="AW194" s="6" t="s">
        <v>233</v>
      </c>
      <c r="AX194" s="6" t="s">
        <v>237</v>
      </c>
      <c r="AY194" s="6" t="s">
        <v>235</v>
      </c>
      <c r="AZ194" s="6" t="n">
        <v>110</v>
      </c>
      <c r="BA194" s="6" t="s">
        <v>236</v>
      </c>
      <c r="BB194" s="6" t="n">
        <v>0</v>
      </c>
      <c r="BC194" s="6" t="n">
        <v>0</v>
      </c>
      <c r="BD194" s="6" t="n">
        <v>96407629</v>
      </c>
      <c r="BE194" s="6" t="s">
        <v>38</v>
      </c>
      <c r="BF194" s="2"/>
      <c r="BG194" s="2"/>
      <c r="BH194" s="2"/>
      <c r="BI194" s="2"/>
    </row>
    <row r="195" customFormat="false" ht="15.75" hidden="false" customHeight="false" outlineLevel="0" collapsed="false">
      <c r="A195" s="67" t="n">
        <v>96235378</v>
      </c>
      <c r="B195" s="67" t="s">
        <v>240</v>
      </c>
      <c r="C195" s="67" t="s">
        <v>301</v>
      </c>
      <c r="D195" s="68"/>
      <c r="E195" s="67" t="n">
        <v>330</v>
      </c>
      <c r="F195" s="67" t="n">
        <v>110</v>
      </c>
      <c r="G195" s="67" t="n">
        <v>110</v>
      </c>
      <c r="H195" s="67" t="n">
        <v>110</v>
      </c>
      <c r="I195" s="68"/>
      <c r="J195" s="68"/>
      <c r="K195" s="68"/>
      <c r="L195" s="68"/>
      <c r="M195" s="69"/>
      <c r="N195" s="67" t="n">
        <v>0</v>
      </c>
      <c r="O195" s="68"/>
      <c r="P195" s="68" t="n">
        <f aca="false">SUM(F195:M195) - (N195 + O195)</f>
        <v>330</v>
      </c>
      <c r="Q195" s="70" t="n">
        <f aca="false">E195 - P195</f>
        <v>0</v>
      </c>
      <c r="R195" s="67" t="s">
        <v>231</v>
      </c>
      <c r="S195" s="71" t="n">
        <v>43888</v>
      </c>
      <c r="T195" s="67" t="s">
        <v>320</v>
      </c>
      <c r="U195" s="67" t="s">
        <v>276</v>
      </c>
      <c r="V195" s="67" t="s">
        <v>835</v>
      </c>
      <c r="W195" s="67" t="n">
        <v>634844100</v>
      </c>
      <c r="X195" s="67" t="n">
        <v>76190</v>
      </c>
      <c r="Y195" s="67" t="s">
        <v>836</v>
      </c>
      <c r="Z195" s="67" t="s">
        <v>834</v>
      </c>
      <c r="AA195" s="67" t="n">
        <v>330</v>
      </c>
      <c r="AB195" s="68"/>
      <c r="AC195" s="68"/>
      <c r="AD195" s="68"/>
      <c r="AE195" s="68"/>
      <c r="AF195" s="67" t="n">
        <v>1</v>
      </c>
      <c r="AG195" s="67" t="s">
        <v>233</v>
      </c>
      <c r="AH195" s="67" t="s">
        <v>834</v>
      </c>
      <c r="AI195" s="67" t="s">
        <v>235</v>
      </c>
      <c r="AJ195" s="67" t="n">
        <v>110</v>
      </c>
      <c r="AK195" s="67" t="s">
        <v>236</v>
      </c>
      <c r="AL195" s="67" t="n">
        <v>0</v>
      </c>
      <c r="AM195" s="67" t="n">
        <v>0</v>
      </c>
      <c r="AN195" s="67" t="n">
        <v>2</v>
      </c>
      <c r="AO195" s="67" t="s">
        <v>233</v>
      </c>
      <c r="AP195" s="67" t="s">
        <v>285</v>
      </c>
      <c r="AQ195" s="67" t="s">
        <v>235</v>
      </c>
      <c r="AR195" s="67" t="n">
        <v>110</v>
      </c>
      <c r="AS195" s="67" t="s">
        <v>236</v>
      </c>
      <c r="AT195" s="67" t="n">
        <v>0</v>
      </c>
      <c r="AU195" s="67" t="n">
        <v>0</v>
      </c>
      <c r="AV195" s="67" t="n">
        <v>3</v>
      </c>
      <c r="AW195" s="67" t="s">
        <v>233</v>
      </c>
      <c r="AX195" s="67" t="s">
        <v>237</v>
      </c>
      <c r="AY195" s="67" t="s">
        <v>235</v>
      </c>
      <c r="AZ195" s="67" t="n">
        <v>110</v>
      </c>
      <c r="BA195" s="67" t="s">
        <v>236</v>
      </c>
      <c r="BB195" s="67" t="n">
        <v>0</v>
      </c>
      <c r="BC195" s="67" t="n">
        <v>0</v>
      </c>
      <c r="BD195" s="67" t="n">
        <v>96235378</v>
      </c>
      <c r="BE195" s="67" t="s">
        <v>38</v>
      </c>
      <c r="BF195" s="68"/>
      <c r="BG195" s="68"/>
      <c r="BH195" s="68"/>
      <c r="BI195" s="68"/>
    </row>
    <row r="196" customFormat="false" ht="15.75" hidden="false" customHeight="false" outlineLevel="0" collapsed="false">
      <c r="A196" s="6" t="n">
        <v>96153765</v>
      </c>
      <c r="B196" s="6" t="s">
        <v>281</v>
      </c>
      <c r="C196" s="6" t="s">
        <v>306</v>
      </c>
      <c r="D196" s="2"/>
      <c r="E196" s="6" t="n">
        <v>330</v>
      </c>
      <c r="F196" s="6" t="n">
        <v>110</v>
      </c>
      <c r="G196" s="6" t="n">
        <v>110</v>
      </c>
      <c r="H196" s="6" t="n">
        <v>110</v>
      </c>
      <c r="I196" s="2"/>
      <c r="J196" s="2"/>
      <c r="K196" s="2"/>
      <c r="L196" s="2"/>
      <c r="M196" s="7"/>
      <c r="N196" s="6" t="n">
        <v>0</v>
      </c>
      <c r="O196" s="2"/>
      <c r="P196" s="2" t="n">
        <f aca="false">SUM(F196:M196) - (N196 + O196)</f>
        <v>330</v>
      </c>
      <c r="Q196" s="13" t="n">
        <f aca="false">E196 - P196</f>
        <v>0</v>
      </c>
      <c r="R196" s="6" t="s">
        <v>242</v>
      </c>
      <c r="S196" s="59" t="n">
        <v>43716</v>
      </c>
      <c r="T196" s="6" t="s">
        <v>281</v>
      </c>
      <c r="U196" s="6" t="s">
        <v>276</v>
      </c>
      <c r="V196" s="6" t="s">
        <v>891</v>
      </c>
      <c r="W196" s="6" t="n">
        <v>682261458</v>
      </c>
      <c r="X196" s="6" t="n">
        <v>21310</v>
      </c>
      <c r="Y196" s="6" t="s">
        <v>892</v>
      </c>
      <c r="Z196" s="6" t="s">
        <v>890</v>
      </c>
      <c r="AA196" s="6" t="n">
        <v>330</v>
      </c>
      <c r="AB196" s="2"/>
      <c r="AC196" s="2"/>
      <c r="AD196" s="2"/>
      <c r="AE196" s="2"/>
      <c r="AF196" s="6" t="n">
        <v>1</v>
      </c>
      <c r="AG196" s="6" t="s">
        <v>233</v>
      </c>
      <c r="AH196" s="6" t="s">
        <v>890</v>
      </c>
      <c r="AI196" s="6" t="s">
        <v>235</v>
      </c>
      <c r="AJ196" s="6" t="n">
        <v>110</v>
      </c>
      <c r="AK196" s="6" t="s">
        <v>236</v>
      </c>
      <c r="AL196" s="6" t="n">
        <v>0</v>
      </c>
      <c r="AM196" s="6" t="n">
        <v>0</v>
      </c>
      <c r="AN196" s="6" t="n">
        <v>2</v>
      </c>
      <c r="AO196" s="6" t="s">
        <v>233</v>
      </c>
      <c r="AP196" s="6" t="s">
        <v>285</v>
      </c>
      <c r="AQ196" s="6" t="s">
        <v>235</v>
      </c>
      <c r="AR196" s="6" t="n">
        <v>110</v>
      </c>
      <c r="AS196" s="6" t="s">
        <v>236</v>
      </c>
      <c r="AT196" s="6" t="n">
        <v>0</v>
      </c>
      <c r="AU196" s="6" t="n">
        <v>0</v>
      </c>
      <c r="AV196" s="6" t="n">
        <v>3</v>
      </c>
      <c r="AW196" s="6" t="s">
        <v>233</v>
      </c>
      <c r="AX196" s="6" t="s">
        <v>237</v>
      </c>
      <c r="AY196" s="6" t="s">
        <v>235</v>
      </c>
      <c r="AZ196" s="6" t="n">
        <v>110</v>
      </c>
      <c r="BA196" s="6" t="s">
        <v>236</v>
      </c>
      <c r="BB196" s="6" t="n">
        <v>0</v>
      </c>
      <c r="BC196" s="6" t="n">
        <v>0</v>
      </c>
      <c r="BD196" s="6" t="n">
        <v>96153765</v>
      </c>
      <c r="BE196" s="6" t="s">
        <v>38</v>
      </c>
      <c r="BF196" s="2"/>
      <c r="BG196" s="2"/>
      <c r="BH196" s="2"/>
      <c r="BI196" s="2"/>
    </row>
    <row r="197" customFormat="false" ht="15.75" hidden="false" customHeight="false" outlineLevel="0" collapsed="false">
      <c r="A197" s="67" t="n">
        <v>96153347</v>
      </c>
      <c r="B197" s="67" t="s">
        <v>288</v>
      </c>
      <c r="C197" s="67" t="s">
        <v>264</v>
      </c>
      <c r="D197" s="68"/>
      <c r="E197" s="67" t="n">
        <v>330</v>
      </c>
      <c r="F197" s="67" t="n">
        <v>110</v>
      </c>
      <c r="G197" s="67" t="n">
        <v>110</v>
      </c>
      <c r="H197" s="67" t="n">
        <v>110</v>
      </c>
      <c r="I197" s="68"/>
      <c r="J197" s="68"/>
      <c r="K197" s="68"/>
      <c r="L197" s="68"/>
      <c r="M197" s="69"/>
      <c r="N197" s="67" t="n">
        <v>0</v>
      </c>
      <c r="O197" s="68"/>
      <c r="P197" s="68" t="n">
        <f aca="false">SUM(F197:M197) - (N197 + O197)</f>
        <v>330</v>
      </c>
      <c r="Q197" s="70" t="n">
        <f aca="false">E197 - P197</f>
        <v>0</v>
      </c>
      <c r="R197" s="67" t="s">
        <v>242</v>
      </c>
      <c r="S197" s="71" t="n">
        <v>43526</v>
      </c>
      <c r="T197" s="67" t="s">
        <v>308</v>
      </c>
      <c r="U197" s="67" t="s">
        <v>282</v>
      </c>
      <c r="V197" s="67" t="s">
        <v>838</v>
      </c>
      <c r="W197" s="67" t="n">
        <v>752471651</v>
      </c>
      <c r="X197" s="67" t="n">
        <v>80430</v>
      </c>
      <c r="Y197" s="67" t="s">
        <v>894</v>
      </c>
      <c r="Z197" s="67" t="s">
        <v>893</v>
      </c>
      <c r="AA197" s="67" t="n">
        <v>330</v>
      </c>
      <c r="AB197" s="68"/>
      <c r="AC197" s="68"/>
      <c r="AD197" s="68"/>
      <c r="AE197" s="68"/>
      <c r="AF197" s="67" t="n">
        <v>1</v>
      </c>
      <c r="AG197" s="67" t="s">
        <v>233</v>
      </c>
      <c r="AH197" s="67" t="s">
        <v>893</v>
      </c>
      <c r="AI197" s="67" t="s">
        <v>235</v>
      </c>
      <c r="AJ197" s="67" t="n">
        <v>110</v>
      </c>
      <c r="AK197" s="67" t="s">
        <v>236</v>
      </c>
      <c r="AL197" s="67" t="n">
        <v>0</v>
      </c>
      <c r="AM197" s="67" t="n">
        <v>0</v>
      </c>
      <c r="AN197" s="67" t="n">
        <v>2</v>
      </c>
      <c r="AO197" s="67" t="s">
        <v>233</v>
      </c>
      <c r="AP197" s="67" t="s">
        <v>285</v>
      </c>
      <c r="AQ197" s="67" t="s">
        <v>418</v>
      </c>
      <c r="AR197" s="67" t="n">
        <v>110</v>
      </c>
      <c r="AS197" s="67" t="s">
        <v>419</v>
      </c>
      <c r="AT197" s="67" t="n">
        <v>0</v>
      </c>
      <c r="AU197" s="67" t="n">
        <v>0</v>
      </c>
      <c r="AV197" s="67" t="n">
        <v>3</v>
      </c>
      <c r="AW197" s="67" t="s">
        <v>233</v>
      </c>
      <c r="AX197" s="67" t="s">
        <v>237</v>
      </c>
      <c r="AY197" s="68"/>
      <c r="AZ197" s="67" t="n">
        <v>110</v>
      </c>
      <c r="BA197" s="67" t="s">
        <v>364</v>
      </c>
      <c r="BB197" s="67" t="n">
        <v>0</v>
      </c>
      <c r="BC197" s="67" t="n">
        <v>0</v>
      </c>
      <c r="BD197" s="67" t="n">
        <v>96153347</v>
      </c>
      <c r="BE197" s="67" t="s">
        <v>38</v>
      </c>
      <c r="BF197" s="68"/>
      <c r="BG197" s="68"/>
      <c r="BH197" s="68"/>
      <c r="BI197" s="68"/>
    </row>
    <row r="198" customFormat="false" ht="15.75" hidden="false" customHeight="false" outlineLevel="0" collapsed="false">
      <c r="A198" s="6" t="n">
        <v>96141369</v>
      </c>
      <c r="B198" s="6" t="s">
        <v>257</v>
      </c>
      <c r="C198" s="6" t="s">
        <v>313</v>
      </c>
      <c r="D198" s="2"/>
      <c r="E198" s="6" t="n">
        <v>330</v>
      </c>
      <c r="F198" s="6" t="n">
        <v>110</v>
      </c>
      <c r="G198" s="6" t="n">
        <v>110</v>
      </c>
      <c r="H198" s="6" t="n">
        <v>110</v>
      </c>
      <c r="I198" s="2"/>
      <c r="J198" s="2"/>
      <c r="K198" s="2"/>
      <c r="L198" s="2"/>
      <c r="M198" s="7"/>
      <c r="N198" s="6" t="n">
        <v>0</v>
      </c>
      <c r="O198" s="2"/>
      <c r="P198" s="2" t="n">
        <f aca="false">SUM(F198:M198) - (N198 + O198)</f>
        <v>330</v>
      </c>
      <c r="Q198" s="13" t="n">
        <f aca="false">E198 - P198</f>
        <v>0</v>
      </c>
      <c r="R198" s="6" t="s">
        <v>553</v>
      </c>
      <c r="S198" s="59" t="n">
        <v>43963</v>
      </c>
      <c r="T198" s="6" t="s">
        <v>253</v>
      </c>
      <c r="U198" s="6" t="s">
        <v>289</v>
      </c>
      <c r="V198" s="6" t="s">
        <v>943</v>
      </c>
      <c r="W198" s="6" t="n">
        <v>618114949</v>
      </c>
      <c r="X198" s="6" t="n">
        <v>7330</v>
      </c>
      <c r="Y198" s="6" t="s">
        <v>944</v>
      </c>
      <c r="Z198" s="6" t="s">
        <v>942</v>
      </c>
      <c r="AA198" s="6" t="n">
        <v>330</v>
      </c>
      <c r="AB198" s="2"/>
      <c r="AC198" s="2"/>
      <c r="AD198" s="2"/>
      <c r="AE198" s="2"/>
      <c r="AF198" s="6" t="n">
        <v>1</v>
      </c>
      <c r="AG198" s="6" t="s">
        <v>233</v>
      </c>
      <c r="AH198" s="6" t="s">
        <v>942</v>
      </c>
      <c r="AI198" s="6" t="s">
        <v>235</v>
      </c>
      <c r="AJ198" s="6" t="n">
        <v>110</v>
      </c>
      <c r="AK198" s="6" t="s">
        <v>236</v>
      </c>
      <c r="AL198" s="6" t="n">
        <v>0</v>
      </c>
      <c r="AM198" s="6" t="n">
        <v>0</v>
      </c>
      <c r="AN198" s="6" t="n">
        <v>2</v>
      </c>
      <c r="AO198" s="6" t="s">
        <v>233</v>
      </c>
      <c r="AP198" s="6" t="s">
        <v>285</v>
      </c>
      <c r="AQ198" s="2"/>
      <c r="AR198" s="6" t="n">
        <v>110</v>
      </c>
      <c r="AS198" s="6" t="s">
        <v>364</v>
      </c>
      <c r="AT198" s="6" t="n">
        <v>0</v>
      </c>
      <c r="AU198" s="6" t="n">
        <v>0</v>
      </c>
      <c r="AV198" s="6" t="n">
        <v>3</v>
      </c>
      <c r="AW198" s="6" t="s">
        <v>233</v>
      </c>
      <c r="AX198" s="6" t="s">
        <v>237</v>
      </c>
      <c r="AY198" s="2"/>
      <c r="AZ198" s="6" t="n">
        <v>110</v>
      </c>
      <c r="BA198" s="6" t="s">
        <v>364</v>
      </c>
      <c r="BB198" s="6" t="n">
        <v>0</v>
      </c>
      <c r="BC198" s="6" t="n">
        <v>0</v>
      </c>
      <c r="BD198" s="6" t="n">
        <v>96141369</v>
      </c>
      <c r="BE198" s="6" t="s">
        <v>38</v>
      </c>
      <c r="BF198" s="2"/>
      <c r="BG198" s="2"/>
      <c r="BH198" s="2"/>
      <c r="BI198" s="2"/>
    </row>
    <row r="199" customFormat="false" ht="15.75" hidden="false" customHeight="false" outlineLevel="0" collapsed="false">
      <c r="A199" s="67" t="n">
        <v>94548897</v>
      </c>
      <c r="B199" s="67" t="s">
        <v>253</v>
      </c>
      <c r="C199" s="67" t="s">
        <v>289</v>
      </c>
      <c r="D199" s="68"/>
      <c r="E199" s="67" t="n">
        <v>330</v>
      </c>
      <c r="F199" s="67" t="n">
        <v>110</v>
      </c>
      <c r="G199" s="67" t="n">
        <v>110</v>
      </c>
      <c r="H199" s="67" t="n">
        <v>110</v>
      </c>
      <c r="I199" s="68"/>
      <c r="J199" s="68"/>
      <c r="K199" s="68"/>
      <c r="L199" s="68"/>
      <c r="M199" s="69"/>
      <c r="N199" s="67" t="n">
        <v>0</v>
      </c>
      <c r="O199" s="68"/>
      <c r="P199" s="68" t="n">
        <f aca="false">SUM(F199:M199) - (N199 + O199)</f>
        <v>330</v>
      </c>
      <c r="Q199" s="70" t="n">
        <f aca="false">E199 - P199</f>
        <v>0</v>
      </c>
      <c r="R199" s="67" t="s">
        <v>242</v>
      </c>
      <c r="S199" s="71" t="n">
        <v>43812</v>
      </c>
      <c r="T199" s="67" t="s">
        <v>269</v>
      </c>
      <c r="U199" s="67" t="s">
        <v>258</v>
      </c>
      <c r="V199" s="67" t="s">
        <v>930</v>
      </c>
      <c r="W199" s="67" t="n">
        <v>706805365</v>
      </c>
      <c r="X199" s="67" t="n">
        <v>42520</v>
      </c>
      <c r="Y199" s="67" t="s">
        <v>1060</v>
      </c>
      <c r="Z199" s="67" t="s">
        <v>1058</v>
      </c>
      <c r="AA199" s="67" t="n">
        <v>330</v>
      </c>
      <c r="AB199" s="68"/>
      <c r="AC199" s="68"/>
      <c r="AD199" s="68"/>
      <c r="AE199" s="68"/>
      <c r="AF199" s="67" t="n">
        <v>1</v>
      </c>
      <c r="AG199" s="67" t="s">
        <v>233</v>
      </c>
      <c r="AH199" s="67" t="s">
        <v>1058</v>
      </c>
      <c r="AI199" s="67" t="s">
        <v>235</v>
      </c>
      <c r="AJ199" s="67" t="n">
        <v>110</v>
      </c>
      <c r="AK199" s="67" t="s">
        <v>236</v>
      </c>
      <c r="AL199" s="67" t="n">
        <v>0</v>
      </c>
      <c r="AM199" s="67" t="n">
        <v>0</v>
      </c>
      <c r="AN199" s="67" t="n">
        <v>2</v>
      </c>
      <c r="AO199" s="67" t="s">
        <v>233</v>
      </c>
      <c r="AP199" s="67" t="s">
        <v>285</v>
      </c>
      <c r="AQ199" s="67" t="s">
        <v>235</v>
      </c>
      <c r="AR199" s="67" t="n">
        <v>110</v>
      </c>
      <c r="AS199" s="67" t="s">
        <v>236</v>
      </c>
      <c r="AT199" s="67" t="n">
        <v>0</v>
      </c>
      <c r="AU199" s="67" t="n">
        <v>0</v>
      </c>
      <c r="AV199" s="67" t="n">
        <v>3</v>
      </c>
      <c r="AW199" s="67" t="s">
        <v>233</v>
      </c>
      <c r="AX199" s="67" t="s">
        <v>237</v>
      </c>
      <c r="AY199" s="67" t="s">
        <v>235</v>
      </c>
      <c r="AZ199" s="67" t="n">
        <v>110</v>
      </c>
      <c r="BA199" s="67" t="s">
        <v>236</v>
      </c>
      <c r="BB199" s="67" t="n">
        <v>0</v>
      </c>
      <c r="BC199" s="67" t="n">
        <v>0</v>
      </c>
      <c r="BD199" s="67" t="n">
        <v>94548896</v>
      </c>
      <c r="BE199" s="67" t="s">
        <v>38</v>
      </c>
      <c r="BF199" s="68"/>
      <c r="BG199" s="68"/>
      <c r="BH199" s="68"/>
      <c r="BI199" s="68"/>
    </row>
    <row r="200" customFormat="false" ht="15.75" hidden="false" customHeight="false" outlineLevel="0" collapsed="false">
      <c r="A200" s="6" t="n">
        <v>94524518</v>
      </c>
      <c r="B200" s="6" t="s">
        <v>312</v>
      </c>
      <c r="C200" s="6" t="s">
        <v>295</v>
      </c>
      <c r="D200" s="2"/>
      <c r="E200" s="6" t="n">
        <v>330</v>
      </c>
      <c r="F200" s="6" t="n">
        <v>110</v>
      </c>
      <c r="G200" s="6" t="n">
        <v>110</v>
      </c>
      <c r="H200" s="6" t="n">
        <v>110</v>
      </c>
      <c r="I200" s="2"/>
      <c r="J200" s="2"/>
      <c r="K200" s="2"/>
      <c r="L200" s="2"/>
      <c r="M200" s="7"/>
      <c r="N200" s="6" t="n">
        <v>0</v>
      </c>
      <c r="O200" s="2"/>
      <c r="P200" s="2" t="n">
        <f aca="false">SUM(F200:M200) - (N200 + O200)</f>
        <v>330</v>
      </c>
      <c r="Q200" s="13" t="n">
        <f aca="false">E200 - P200</f>
        <v>0</v>
      </c>
      <c r="R200" s="6" t="s">
        <v>242</v>
      </c>
      <c r="S200" s="59" t="n">
        <v>43727</v>
      </c>
      <c r="T200" s="6" t="s">
        <v>275</v>
      </c>
      <c r="U200" s="6" t="s">
        <v>264</v>
      </c>
      <c r="V200" s="6" t="s">
        <v>629</v>
      </c>
      <c r="W200" s="6" t="n">
        <v>673927911</v>
      </c>
      <c r="X200" s="6" t="n">
        <v>82350</v>
      </c>
      <c r="Y200" s="6" t="s">
        <v>1063</v>
      </c>
      <c r="Z200" s="6" t="s">
        <v>1062</v>
      </c>
      <c r="AA200" s="6" t="n">
        <v>330</v>
      </c>
      <c r="AB200" s="2"/>
      <c r="AC200" s="2"/>
      <c r="AD200" s="2"/>
      <c r="AE200" s="2"/>
      <c r="AF200" s="6" t="n">
        <v>1</v>
      </c>
      <c r="AG200" s="6" t="s">
        <v>233</v>
      </c>
      <c r="AH200" s="6" t="s">
        <v>1062</v>
      </c>
      <c r="AI200" s="6" t="s">
        <v>235</v>
      </c>
      <c r="AJ200" s="6" t="n">
        <v>110</v>
      </c>
      <c r="AK200" s="6" t="s">
        <v>236</v>
      </c>
      <c r="AL200" s="6" t="n">
        <v>0</v>
      </c>
      <c r="AM200" s="6" t="n">
        <v>0</v>
      </c>
      <c r="AN200" s="6" t="n">
        <v>2</v>
      </c>
      <c r="AO200" s="6" t="s">
        <v>233</v>
      </c>
      <c r="AP200" s="6" t="s">
        <v>285</v>
      </c>
      <c r="AQ200" s="6" t="s">
        <v>235</v>
      </c>
      <c r="AR200" s="6" t="n">
        <v>110</v>
      </c>
      <c r="AS200" s="6" t="s">
        <v>236</v>
      </c>
      <c r="AT200" s="6" t="n">
        <v>0</v>
      </c>
      <c r="AU200" s="6" t="n">
        <v>0</v>
      </c>
      <c r="AV200" s="6" t="n">
        <v>3</v>
      </c>
      <c r="AW200" s="6" t="s">
        <v>233</v>
      </c>
      <c r="AX200" s="6" t="s">
        <v>237</v>
      </c>
      <c r="AY200" s="6" t="s">
        <v>235</v>
      </c>
      <c r="AZ200" s="6" t="n">
        <v>110</v>
      </c>
      <c r="BA200" s="6" t="s">
        <v>236</v>
      </c>
      <c r="BB200" s="6" t="n">
        <v>0</v>
      </c>
      <c r="BC200" s="6" t="n">
        <v>0</v>
      </c>
      <c r="BD200" s="6" t="n">
        <v>94524515</v>
      </c>
      <c r="BE200" s="6" t="s">
        <v>38</v>
      </c>
      <c r="BF200" s="2"/>
      <c r="BG200" s="2"/>
      <c r="BH200" s="2"/>
      <c r="BI200" s="2"/>
    </row>
    <row r="201" customFormat="false" ht="15.75" hidden="false" customHeight="false" outlineLevel="0" collapsed="false">
      <c r="A201" s="67" t="n">
        <v>94186138</v>
      </c>
      <c r="B201" s="67" t="s">
        <v>257</v>
      </c>
      <c r="C201" s="67" t="s">
        <v>334</v>
      </c>
      <c r="D201" s="68"/>
      <c r="E201" s="67" t="n">
        <v>330</v>
      </c>
      <c r="F201" s="67" t="n">
        <v>110</v>
      </c>
      <c r="G201" s="67" t="n">
        <v>110</v>
      </c>
      <c r="H201" s="67" t="n">
        <v>110</v>
      </c>
      <c r="I201" s="68"/>
      <c r="J201" s="68"/>
      <c r="K201" s="68"/>
      <c r="L201" s="68"/>
      <c r="M201" s="69"/>
      <c r="N201" s="67" t="n">
        <v>0</v>
      </c>
      <c r="O201" s="68"/>
      <c r="P201" s="68" t="n">
        <f aca="false">SUM(F201:M201) - (N201 + O201)</f>
        <v>330</v>
      </c>
      <c r="Q201" s="70" t="n">
        <f aca="false">E201 - P201</f>
        <v>0</v>
      </c>
      <c r="R201" s="67" t="s">
        <v>242</v>
      </c>
      <c r="S201" s="71" t="n">
        <v>43682</v>
      </c>
      <c r="T201" s="67" t="s">
        <v>263</v>
      </c>
      <c r="U201" s="67" t="s">
        <v>301</v>
      </c>
      <c r="V201" s="67" t="s">
        <v>1124</v>
      </c>
      <c r="W201" s="67" t="n">
        <v>698729131</v>
      </c>
      <c r="X201" s="67" t="n">
        <v>8800</v>
      </c>
      <c r="Y201" s="67" t="s">
        <v>1125</v>
      </c>
      <c r="Z201" s="67" t="s">
        <v>1123</v>
      </c>
      <c r="AA201" s="67" t="n">
        <v>330</v>
      </c>
      <c r="AB201" s="68"/>
      <c r="AC201" s="68"/>
      <c r="AD201" s="68"/>
      <c r="AE201" s="68"/>
      <c r="AF201" s="67" t="n">
        <v>1</v>
      </c>
      <c r="AG201" s="67" t="s">
        <v>233</v>
      </c>
      <c r="AH201" s="67" t="s">
        <v>1123</v>
      </c>
      <c r="AI201" s="67" t="s">
        <v>235</v>
      </c>
      <c r="AJ201" s="67" t="n">
        <v>110</v>
      </c>
      <c r="AK201" s="67" t="s">
        <v>236</v>
      </c>
      <c r="AL201" s="67" t="n">
        <v>0</v>
      </c>
      <c r="AM201" s="67" t="n">
        <v>0</v>
      </c>
      <c r="AN201" s="67" t="n">
        <v>2</v>
      </c>
      <c r="AO201" s="67" t="s">
        <v>233</v>
      </c>
      <c r="AP201" s="67" t="s">
        <v>285</v>
      </c>
      <c r="AQ201" s="67" t="s">
        <v>235</v>
      </c>
      <c r="AR201" s="67" t="n">
        <v>110</v>
      </c>
      <c r="AS201" s="67" t="s">
        <v>236</v>
      </c>
      <c r="AT201" s="67" t="n">
        <v>0</v>
      </c>
      <c r="AU201" s="67" t="n">
        <v>0</v>
      </c>
      <c r="AV201" s="67" t="n">
        <v>3</v>
      </c>
      <c r="AW201" s="67" t="s">
        <v>233</v>
      </c>
      <c r="AX201" s="67" t="s">
        <v>237</v>
      </c>
      <c r="AY201" s="67" t="s">
        <v>235</v>
      </c>
      <c r="AZ201" s="67" t="n">
        <v>110</v>
      </c>
      <c r="BA201" s="67" t="s">
        <v>236</v>
      </c>
      <c r="BB201" s="67" t="n">
        <v>0</v>
      </c>
      <c r="BC201" s="67" t="n">
        <v>0</v>
      </c>
      <c r="BD201" s="67" t="n">
        <v>94186138</v>
      </c>
      <c r="BE201" s="67" t="s">
        <v>38</v>
      </c>
      <c r="BF201" s="68"/>
      <c r="BG201" s="68"/>
      <c r="BH201" s="68"/>
      <c r="BI201" s="68"/>
    </row>
    <row r="202" customFormat="false" ht="15.75" hidden="false" customHeight="false" outlineLevel="0" collapsed="false">
      <c r="A202" s="6" t="n">
        <v>94061536</v>
      </c>
      <c r="B202" s="6" t="s">
        <v>257</v>
      </c>
      <c r="C202" s="6" t="s">
        <v>289</v>
      </c>
      <c r="D202" s="2"/>
      <c r="E202" s="6" t="n">
        <v>330</v>
      </c>
      <c r="F202" s="6" t="n">
        <v>110</v>
      </c>
      <c r="G202" s="6" t="n">
        <v>110</v>
      </c>
      <c r="H202" s="6" t="n">
        <v>110</v>
      </c>
      <c r="I202" s="2"/>
      <c r="J202" s="2"/>
      <c r="K202" s="2"/>
      <c r="L202" s="2"/>
      <c r="M202" s="7"/>
      <c r="N202" s="6" t="n">
        <v>0</v>
      </c>
      <c r="O202" s="2"/>
      <c r="P202" s="2" t="n">
        <f aca="false">SUM(F202:M202) - (N202 + O202)</f>
        <v>330</v>
      </c>
      <c r="Q202" s="13" t="n">
        <f aca="false">E202 - P202</f>
        <v>0</v>
      </c>
      <c r="R202" s="6" t="s">
        <v>553</v>
      </c>
      <c r="S202" s="59" t="n">
        <v>43640</v>
      </c>
      <c r="T202" s="6" t="s">
        <v>247</v>
      </c>
      <c r="U202" s="6" t="s">
        <v>334</v>
      </c>
      <c r="V202" s="6" t="s">
        <v>1236</v>
      </c>
      <c r="W202" s="6" t="n">
        <v>625845071</v>
      </c>
      <c r="X202" s="6" t="n">
        <v>64130</v>
      </c>
      <c r="Y202" s="6" t="s">
        <v>1237</v>
      </c>
      <c r="Z202" s="6" t="s">
        <v>1235</v>
      </c>
      <c r="AA202" s="6" t="n">
        <v>330</v>
      </c>
      <c r="AB202" s="2"/>
      <c r="AC202" s="2"/>
      <c r="AD202" s="2"/>
      <c r="AE202" s="2"/>
      <c r="AF202" s="6" t="n">
        <v>1</v>
      </c>
      <c r="AG202" s="6" t="s">
        <v>233</v>
      </c>
      <c r="AH202" s="6" t="s">
        <v>1235</v>
      </c>
      <c r="AI202" s="6" t="s">
        <v>235</v>
      </c>
      <c r="AJ202" s="6" t="n">
        <v>110</v>
      </c>
      <c r="AK202" s="6" t="s">
        <v>236</v>
      </c>
      <c r="AL202" s="6" t="n">
        <v>0</v>
      </c>
      <c r="AM202" s="6" t="n">
        <v>0</v>
      </c>
      <c r="AN202" s="6" t="n">
        <v>2</v>
      </c>
      <c r="AO202" s="6" t="s">
        <v>233</v>
      </c>
      <c r="AP202" s="6" t="s">
        <v>285</v>
      </c>
      <c r="AQ202" s="6" t="s">
        <v>235</v>
      </c>
      <c r="AR202" s="6" t="n">
        <v>110</v>
      </c>
      <c r="AS202" s="6" t="s">
        <v>236</v>
      </c>
      <c r="AT202" s="6" t="n">
        <v>0</v>
      </c>
      <c r="AU202" s="6" t="n">
        <v>0</v>
      </c>
      <c r="AV202" s="6" t="n">
        <v>3</v>
      </c>
      <c r="AW202" s="6" t="s">
        <v>233</v>
      </c>
      <c r="AX202" s="6" t="s">
        <v>237</v>
      </c>
      <c r="AY202" s="6" t="s">
        <v>235</v>
      </c>
      <c r="AZ202" s="6" t="n">
        <v>110</v>
      </c>
      <c r="BA202" s="6" t="s">
        <v>236</v>
      </c>
      <c r="BB202" s="6" t="n">
        <v>0</v>
      </c>
      <c r="BC202" s="6" t="n">
        <v>0</v>
      </c>
      <c r="BD202" s="6" t="n">
        <v>94061535</v>
      </c>
      <c r="BE202" s="6" t="s">
        <v>38</v>
      </c>
      <c r="BF202" s="13"/>
      <c r="BG202" s="13"/>
      <c r="BH202" s="13"/>
      <c r="BI202" s="13"/>
    </row>
    <row r="203" customFormat="false" ht="15.75" hidden="false" customHeight="false" outlineLevel="0" collapsed="false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9"/>
      <c r="N203" s="68"/>
      <c r="O203" s="68"/>
      <c r="P203" s="68" t="n">
        <f aca="false">SUM(F203:M203) - (N203 + O203)</f>
        <v>0</v>
      </c>
      <c r="Q203" s="70" t="n">
        <f aca="false">E203 - P203</f>
        <v>0</v>
      </c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  <c r="AV203" s="68"/>
      <c r="AW203" s="68"/>
      <c r="AX203" s="68"/>
      <c r="AY203" s="68"/>
      <c r="AZ203" s="68"/>
      <c r="BA203" s="68"/>
      <c r="BB203" s="68"/>
      <c r="BC203" s="68"/>
      <c r="BD203" s="68"/>
      <c r="BE203" s="68"/>
      <c r="BF203" s="68"/>
      <c r="BG203" s="68"/>
      <c r="BH203" s="68"/>
      <c r="BI203" s="68"/>
    </row>
    <row r="204" customFormat="false" ht="15.75" hidden="false" customHeight="false" outlineLevel="0" collapsed="false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7"/>
      <c r="N204" s="2"/>
      <c r="O204" s="2"/>
      <c r="P204" s="2" t="n">
        <f aca="false">SUM(F204:M204) - (N204 + O204)</f>
        <v>0</v>
      </c>
      <c r="Q204" s="13" t="n">
        <f aca="false">E204 - P204</f>
        <v>0</v>
      </c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</row>
    <row r="205" customFormat="false" ht="15.75" hidden="false" customHeight="false" outlineLevel="0" collapsed="false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9"/>
      <c r="N205" s="68"/>
      <c r="O205" s="68"/>
      <c r="P205" s="68" t="n">
        <f aca="false">SUM(F205:M205) - (N205 + O205)</f>
        <v>0</v>
      </c>
      <c r="Q205" s="70" t="n">
        <f aca="false">E205 - P205</f>
        <v>0</v>
      </c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  <c r="AV205" s="68"/>
      <c r="AW205" s="68"/>
      <c r="AX205" s="68"/>
      <c r="AY205" s="68"/>
      <c r="AZ205" s="68"/>
      <c r="BA205" s="68"/>
      <c r="BB205" s="68"/>
      <c r="BC205" s="68"/>
      <c r="BD205" s="68"/>
      <c r="BE205" s="68"/>
      <c r="BF205" s="68"/>
      <c r="BG205" s="68"/>
      <c r="BH205" s="68"/>
      <c r="BI205" s="68"/>
    </row>
    <row r="206" customFormat="false" ht="15.75" hidden="false" customHeight="false" outlineLevel="0" collapsed="false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7"/>
      <c r="N206" s="2"/>
      <c r="O206" s="2"/>
      <c r="P206" s="2" t="n">
        <f aca="false">SUM(F206:M206) - (N206 + O206)</f>
        <v>0</v>
      </c>
      <c r="Q206" s="13" t="n">
        <f aca="false">E206 - P206</f>
        <v>0</v>
      </c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</row>
    <row r="207" customFormat="false" ht="15.75" hidden="false" customHeight="false" outlineLevel="0" collapsed="false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9"/>
      <c r="N207" s="68"/>
      <c r="O207" s="68"/>
      <c r="P207" s="68" t="n">
        <f aca="false">SUM(F207:M207) - (N207 + O207)</f>
        <v>0</v>
      </c>
      <c r="Q207" s="70" t="n">
        <f aca="false">E207 - P207</f>
        <v>0</v>
      </c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  <c r="AV207" s="68"/>
      <c r="AW207" s="68"/>
      <c r="AX207" s="68"/>
      <c r="AY207" s="68"/>
      <c r="AZ207" s="68"/>
      <c r="BA207" s="68"/>
      <c r="BB207" s="68"/>
      <c r="BC207" s="68"/>
      <c r="BD207" s="68"/>
      <c r="BE207" s="68"/>
      <c r="BF207" s="68"/>
      <c r="BG207" s="68"/>
      <c r="BH207" s="68"/>
      <c r="BI207" s="68"/>
    </row>
    <row r="208" customFormat="false" ht="15.75" hidden="false" customHeight="false" outlineLevel="0" collapsed="false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7"/>
      <c r="N208" s="2"/>
      <c r="O208" s="2"/>
      <c r="P208" s="2" t="n">
        <f aca="false">SUM(F208:M208) - (N208 + O208)</f>
        <v>0</v>
      </c>
      <c r="Q208" s="13" t="n">
        <f aca="false">E208 - P208</f>
        <v>0</v>
      </c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</row>
    <row r="209" customFormat="false" ht="15.75" hidden="false" customHeight="false" outlineLevel="0" collapsed="false">
      <c r="A209" s="72"/>
      <c r="B209" s="73" t="s">
        <v>68</v>
      </c>
      <c r="C209" s="72" t="n">
        <f aca="false">COUNTA(A189:A208)</f>
        <v>14</v>
      </c>
      <c r="D209" s="72"/>
      <c r="E209" s="72" t="n">
        <f aca="false">SUM(E189:E208)</f>
        <v>4620</v>
      </c>
      <c r="F209" s="72" t="n">
        <f aca="false">SUM(F189:F208)</f>
        <v>1540</v>
      </c>
      <c r="G209" s="72" t="n">
        <f aca="false">SUM(G189:G208)</f>
        <v>1540</v>
      </c>
      <c r="H209" s="72" t="n">
        <f aca="false">SUM(H189:H208)</f>
        <v>1540</v>
      </c>
      <c r="I209" s="72" t="n">
        <f aca="false">SUM(I189:I208)</f>
        <v>0</v>
      </c>
      <c r="J209" s="72" t="n">
        <f aca="false">SUM(J189:J208)</f>
        <v>0</v>
      </c>
      <c r="K209" s="72" t="n">
        <f aca="false">SUM(K189:K208)</f>
        <v>0</v>
      </c>
      <c r="L209" s="72" t="n">
        <f aca="false">SUM(L189:L208)</f>
        <v>0</v>
      </c>
      <c r="M209" s="74" t="n">
        <f aca="false">SUM(M189:M208)</f>
        <v>0</v>
      </c>
      <c r="N209" s="72" t="n">
        <f aca="false">SUM(N189:N208)</f>
        <v>0</v>
      </c>
      <c r="O209" s="72" t="n">
        <f aca="false">SUM(O189:O208)</f>
        <v>0</v>
      </c>
      <c r="P209" s="72" t="n">
        <f aca="false">SUM(P189:P208)</f>
        <v>4620</v>
      </c>
      <c r="Q209" s="75" t="n">
        <f aca="false">SUM(Q189:Q208)</f>
        <v>0</v>
      </c>
      <c r="R209" s="72"/>
      <c r="S209" s="72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  <c r="AN209" s="72"/>
      <c r="AO209" s="72"/>
      <c r="AP209" s="72"/>
      <c r="AQ209" s="72"/>
      <c r="AR209" s="72"/>
      <c r="AS209" s="72"/>
      <c r="AT209" s="72"/>
      <c r="AU209" s="72"/>
      <c r="AV209" s="72"/>
      <c r="AW209" s="72"/>
      <c r="AX209" s="72"/>
      <c r="AY209" s="72"/>
      <c r="AZ209" s="72"/>
      <c r="BA209" s="72"/>
      <c r="BB209" s="72"/>
      <c r="BC209" s="72"/>
      <c r="BD209" s="72"/>
      <c r="BE209" s="72"/>
      <c r="BF209" s="73" t="s">
        <v>1556</v>
      </c>
      <c r="BG209" s="72" t="n">
        <f aca="false">COUNTIF(R189:R208, "*F*")</f>
        <v>10</v>
      </c>
      <c r="BH209" s="73" t="s">
        <v>1557</v>
      </c>
      <c r="BI209" s="72" t="n">
        <f aca="false">SUMPRODUCT( ((NOT(ISERROR(SEARCH("h", LOWER(R189:R208)))) + (NOT(ISERROR(SEARCH("g", LOWER(R189:R208)))))) &gt; 0 ) * 1 )</f>
        <v>4</v>
      </c>
    </row>
    <row r="210" customFormat="false" ht="15.75" hidden="false" customHeight="false" outlineLevel="0" collapsed="false">
      <c r="M210" s="49"/>
      <c r="Q210" s="50"/>
      <c r="BF210" s="50"/>
      <c r="BG210" s="50"/>
      <c r="BH210" s="50"/>
      <c r="BI210" s="50"/>
    </row>
    <row r="211" customFormat="false" ht="15.75" hidden="false" customHeight="false" outlineLevel="0" collapsed="false">
      <c r="M211" s="49"/>
      <c r="Q211" s="50"/>
    </row>
    <row r="212" customFormat="false" ht="15.75" hidden="false" customHeight="false" outlineLevel="0" collapsed="false">
      <c r="A212" s="88"/>
      <c r="B212" s="88" t="s">
        <v>39</v>
      </c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9"/>
      <c r="N212" s="88"/>
      <c r="O212" s="88"/>
      <c r="P212" s="88"/>
      <c r="Q212" s="90"/>
      <c r="R212" s="88"/>
      <c r="S212" s="88"/>
      <c r="T212" s="88"/>
      <c r="U212" s="88"/>
      <c r="V212" s="88"/>
      <c r="W212" s="88"/>
      <c r="X212" s="88"/>
      <c r="Y212" s="88"/>
      <c r="Z212" s="88"/>
      <c r="AA212" s="88"/>
      <c r="AB212" s="88"/>
      <c r="AC212" s="88"/>
      <c r="AD212" s="88"/>
      <c r="AE212" s="88"/>
      <c r="AF212" s="88"/>
      <c r="AG212" s="88"/>
      <c r="AH212" s="88"/>
      <c r="AI212" s="88"/>
      <c r="AJ212" s="88"/>
      <c r="AK212" s="88"/>
      <c r="AL212" s="88"/>
      <c r="AM212" s="88"/>
      <c r="AN212" s="88"/>
      <c r="AO212" s="88"/>
      <c r="AP212" s="88"/>
      <c r="AQ212" s="88"/>
      <c r="AR212" s="88"/>
      <c r="AS212" s="88"/>
      <c r="AT212" s="88"/>
      <c r="AU212" s="88"/>
      <c r="AV212" s="88"/>
      <c r="AW212" s="88"/>
      <c r="AX212" s="88"/>
      <c r="AY212" s="88"/>
      <c r="AZ212" s="88"/>
      <c r="BA212" s="88"/>
      <c r="BB212" s="88"/>
      <c r="BC212" s="88"/>
      <c r="BD212" s="88"/>
      <c r="BE212" s="88"/>
      <c r="BF212" s="88"/>
      <c r="BG212" s="88"/>
      <c r="BH212" s="88"/>
      <c r="BI212" s="88"/>
    </row>
    <row r="213" customFormat="false" ht="15.75" hidden="false" customHeight="false" outlineLevel="0" collapsed="false">
      <c r="A213" s="91" t="n">
        <v>97176887</v>
      </c>
      <c r="B213" s="91" t="s">
        <v>257</v>
      </c>
      <c r="C213" s="91" t="s">
        <v>295</v>
      </c>
      <c r="D213" s="92"/>
      <c r="E213" s="91" t="n">
        <v>90</v>
      </c>
      <c r="F213" s="91" t="n">
        <v>30</v>
      </c>
      <c r="G213" s="91" t="n">
        <v>30</v>
      </c>
      <c r="H213" s="91" t="n">
        <v>30</v>
      </c>
      <c r="I213" s="92"/>
      <c r="J213" s="92"/>
      <c r="K213" s="92"/>
      <c r="L213" s="92"/>
      <c r="M213" s="93"/>
      <c r="N213" s="91" t="n">
        <v>0</v>
      </c>
      <c r="O213" s="92"/>
      <c r="P213" s="92" t="n">
        <f aca="false">SUM(F213:M213) - (N213 + O213)</f>
        <v>90</v>
      </c>
      <c r="Q213" s="94" t="n">
        <f aca="false">E213 - P213</f>
        <v>0</v>
      </c>
      <c r="R213" s="91" t="s">
        <v>231</v>
      </c>
      <c r="S213" s="95" t="n">
        <v>31353</v>
      </c>
      <c r="T213" s="91" t="s">
        <v>300</v>
      </c>
      <c r="U213" s="91" t="s">
        <v>270</v>
      </c>
      <c r="V213" s="91" t="s">
        <v>701</v>
      </c>
      <c r="W213" s="91" t="n">
        <v>739192421</v>
      </c>
      <c r="X213" s="91" t="n">
        <v>24300</v>
      </c>
      <c r="Y213" s="91" t="s">
        <v>704</v>
      </c>
      <c r="Z213" s="91" t="s">
        <v>700</v>
      </c>
      <c r="AA213" s="91" t="n">
        <v>90</v>
      </c>
      <c r="AB213" s="92"/>
      <c r="AC213" s="92"/>
      <c r="AD213" s="92"/>
      <c r="AE213" s="92"/>
      <c r="AF213" s="91" t="n">
        <v>1</v>
      </c>
      <c r="AG213" s="91" t="s">
        <v>233</v>
      </c>
      <c r="AH213" s="91" t="s">
        <v>703</v>
      </c>
      <c r="AI213" s="91" t="s">
        <v>235</v>
      </c>
      <c r="AJ213" s="91" t="n">
        <v>30</v>
      </c>
      <c r="AK213" s="91" t="s">
        <v>236</v>
      </c>
      <c r="AL213" s="91" t="n">
        <v>0</v>
      </c>
      <c r="AM213" s="91" t="n">
        <v>0</v>
      </c>
      <c r="AN213" s="91" t="n">
        <v>2</v>
      </c>
      <c r="AO213" s="91" t="s">
        <v>233</v>
      </c>
      <c r="AP213" s="91" t="s">
        <v>285</v>
      </c>
      <c r="AQ213" s="91" t="s">
        <v>235</v>
      </c>
      <c r="AR213" s="91" t="n">
        <v>30</v>
      </c>
      <c r="AS213" s="91" t="s">
        <v>236</v>
      </c>
      <c r="AT213" s="91" t="n">
        <v>0</v>
      </c>
      <c r="AU213" s="91" t="n">
        <v>0</v>
      </c>
      <c r="AV213" s="91" t="n">
        <v>3</v>
      </c>
      <c r="AW213" s="91" t="s">
        <v>233</v>
      </c>
      <c r="AX213" s="91" t="s">
        <v>237</v>
      </c>
      <c r="AY213" s="91" t="s">
        <v>235</v>
      </c>
      <c r="AZ213" s="91" t="n">
        <v>30</v>
      </c>
      <c r="BA213" s="91" t="s">
        <v>236</v>
      </c>
      <c r="BB213" s="91" t="n">
        <v>0</v>
      </c>
      <c r="BC213" s="91" t="n">
        <v>0</v>
      </c>
      <c r="BD213" s="91" t="n">
        <v>97176887</v>
      </c>
      <c r="BE213" s="91" t="s">
        <v>39</v>
      </c>
      <c r="BF213" s="92"/>
      <c r="BG213" s="92"/>
      <c r="BH213" s="92"/>
      <c r="BI213" s="92"/>
    </row>
    <row r="214" customFormat="false" ht="15.75" hidden="false" customHeight="false" outlineLevel="0" collapsed="false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7"/>
      <c r="N214" s="2"/>
      <c r="O214" s="2"/>
      <c r="P214" s="2" t="n">
        <f aca="false">SUM(F214:M214) - (N214 + O214)</f>
        <v>0</v>
      </c>
      <c r="Q214" s="13" t="n">
        <f aca="false">E214 - P214</f>
        <v>0</v>
      </c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</row>
    <row r="215" customFormat="false" ht="15.75" hidden="false" customHeight="false" outlineLevel="0" collapsed="false">
      <c r="A215" s="92"/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3"/>
      <c r="N215" s="92"/>
      <c r="O215" s="92"/>
      <c r="P215" s="92" t="n">
        <f aca="false">SUM(F215:M215) - (N215 + O215)</f>
        <v>0</v>
      </c>
      <c r="Q215" s="94" t="n">
        <f aca="false">E215 - P215</f>
        <v>0</v>
      </c>
      <c r="R215" s="92"/>
      <c r="S215" s="92"/>
      <c r="T215" s="92"/>
      <c r="U215" s="92"/>
      <c r="V215" s="92"/>
      <c r="W215" s="92"/>
      <c r="X215" s="92"/>
      <c r="Y215" s="92"/>
      <c r="Z215" s="92"/>
      <c r="AA215" s="92"/>
      <c r="AB215" s="92"/>
      <c r="AC215" s="92"/>
      <c r="AD215" s="92"/>
      <c r="AE215" s="92"/>
      <c r="AF215" s="92"/>
      <c r="AG215" s="92"/>
      <c r="AH215" s="92"/>
      <c r="AI215" s="92"/>
      <c r="AJ215" s="92"/>
      <c r="AK215" s="92"/>
      <c r="AL215" s="92"/>
      <c r="AM215" s="92"/>
      <c r="AN215" s="92"/>
      <c r="AO215" s="92"/>
      <c r="AP215" s="92"/>
      <c r="AQ215" s="92"/>
      <c r="AR215" s="92"/>
      <c r="AS215" s="92"/>
      <c r="AT215" s="92"/>
      <c r="AU215" s="92"/>
      <c r="AV215" s="92"/>
      <c r="AW215" s="92"/>
      <c r="AX215" s="92"/>
      <c r="AY215" s="92"/>
      <c r="AZ215" s="92"/>
      <c r="BA215" s="92"/>
      <c r="BB215" s="92"/>
      <c r="BC215" s="92"/>
      <c r="BD215" s="92"/>
      <c r="BE215" s="92"/>
      <c r="BF215" s="92"/>
      <c r="BG215" s="92"/>
      <c r="BH215" s="92"/>
      <c r="BI215" s="92"/>
    </row>
    <row r="216" customFormat="false" ht="15.75" hidden="false" customHeight="false" outlineLevel="0" collapsed="false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7"/>
      <c r="N216" s="2"/>
      <c r="O216" s="2"/>
      <c r="P216" s="2" t="n">
        <f aca="false">SUM(F216:M216) - (N216 + O216)</f>
        <v>0</v>
      </c>
      <c r="Q216" s="13" t="n">
        <f aca="false">E216 - P216</f>
        <v>0</v>
      </c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</row>
    <row r="217" customFormat="false" ht="15.75" hidden="false" customHeight="false" outlineLevel="0" collapsed="false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3"/>
      <c r="N217" s="92"/>
      <c r="O217" s="92"/>
      <c r="P217" s="92" t="n">
        <f aca="false">SUM(F217:M217) - (N217 + O217)</f>
        <v>0</v>
      </c>
      <c r="Q217" s="94" t="n">
        <f aca="false">E217 - P217</f>
        <v>0</v>
      </c>
      <c r="R217" s="92"/>
      <c r="S217" s="92"/>
      <c r="T217" s="92"/>
      <c r="U217" s="92"/>
      <c r="V217" s="92"/>
      <c r="W217" s="92"/>
      <c r="X217" s="92"/>
      <c r="Y217" s="92"/>
      <c r="Z217" s="92"/>
      <c r="AA217" s="92"/>
      <c r="AB217" s="92"/>
      <c r="AC217" s="92"/>
      <c r="AD217" s="92"/>
      <c r="AE217" s="92"/>
      <c r="AF217" s="92"/>
      <c r="AG217" s="92"/>
      <c r="AH217" s="92"/>
      <c r="AI217" s="92"/>
      <c r="AJ217" s="92"/>
      <c r="AK217" s="92"/>
      <c r="AL217" s="92"/>
      <c r="AM217" s="92"/>
      <c r="AN217" s="92"/>
      <c r="AO217" s="92"/>
      <c r="AP217" s="92"/>
      <c r="AQ217" s="92"/>
      <c r="AR217" s="92"/>
      <c r="AS217" s="92"/>
      <c r="AT217" s="92"/>
      <c r="AU217" s="92"/>
      <c r="AV217" s="92"/>
      <c r="AW217" s="92"/>
      <c r="AX217" s="92"/>
      <c r="AY217" s="92"/>
      <c r="AZ217" s="92"/>
      <c r="BA217" s="92"/>
      <c r="BB217" s="92"/>
      <c r="BC217" s="92"/>
      <c r="BD217" s="92"/>
      <c r="BE217" s="92"/>
      <c r="BF217" s="92"/>
      <c r="BG217" s="92"/>
      <c r="BH217" s="92"/>
      <c r="BI217" s="92"/>
    </row>
    <row r="218" customFormat="false" ht="15.75" hidden="false" customHeight="false" outlineLevel="0" collapsed="false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7"/>
      <c r="N218" s="2"/>
      <c r="O218" s="2"/>
      <c r="P218" s="2" t="n">
        <f aca="false">SUM(F218:M218) - (N218 + O218)</f>
        <v>0</v>
      </c>
      <c r="Q218" s="13" t="n">
        <f aca="false">E218 - P218</f>
        <v>0</v>
      </c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</row>
    <row r="219" customFormat="false" ht="15.75" hidden="false" customHeight="false" outlineLevel="0" collapsed="false">
      <c r="A219" s="92"/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3"/>
      <c r="N219" s="92"/>
      <c r="O219" s="92"/>
      <c r="P219" s="92" t="n">
        <f aca="false">SUM(F219:M219) - (N219 + O219)</f>
        <v>0</v>
      </c>
      <c r="Q219" s="94" t="n">
        <f aca="false">E219 - P219</f>
        <v>0</v>
      </c>
      <c r="R219" s="92"/>
      <c r="S219" s="92"/>
      <c r="T219" s="92"/>
      <c r="U219" s="92"/>
      <c r="V219" s="92"/>
      <c r="W219" s="92"/>
      <c r="X219" s="92"/>
      <c r="Y219" s="92"/>
      <c r="Z219" s="92"/>
      <c r="AA219" s="92"/>
      <c r="AB219" s="92"/>
      <c r="AC219" s="92"/>
      <c r="AD219" s="92"/>
      <c r="AE219" s="92"/>
      <c r="AF219" s="92"/>
      <c r="AG219" s="92"/>
      <c r="AH219" s="92"/>
      <c r="AI219" s="92"/>
      <c r="AJ219" s="92"/>
      <c r="AK219" s="92"/>
      <c r="AL219" s="92"/>
      <c r="AM219" s="92"/>
      <c r="AN219" s="92"/>
      <c r="AO219" s="92"/>
      <c r="AP219" s="92"/>
      <c r="AQ219" s="92"/>
      <c r="AR219" s="92"/>
      <c r="AS219" s="92"/>
      <c r="AT219" s="92"/>
      <c r="AU219" s="92"/>
      <c r="AV219" s="92"/>
      <c r="AW219" s="92"/>
      <c r="AX219" s="92"/>
      <c r="AY219" s="92"/>
      <c r="AZ219" s="92"/>
      <c r="BA219" s="92"/>
      <c r="BB219" s="92"/>
      <c r="BC219" s="92"/>
      <c r="BD219" s="92"/>
      <c r="BE219" s="92"/>
      <c r="BF219" s="92"/>
      <c r="BG219" s="92"/>
      <c r="BH219" s="92"/>
      <c r="BI219" s="92"/>
    </row>
    <row r="220" customFormat="false" ht="15.75" hidden="false" customHeight="false" outlineLevel="0" collapsed="false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7"/>
      <c r="N220" s="2"/>
      <c r="O220" s="2"/>
      <c r="P220" s="2" t="n">
        <f aca="false">SUM(F220:M220) - (N220 + O220)</f>
        <v>0</v>
      </c>
      <c r="Q220" s="13" t="n">
        <f aca="false">E220 - P220</f>
        <v>0</v>
      </c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</row>
    <row r="221" customFormat="false" ht="15.75" hidden="false" customHeight="false" outlineLevel="0" collapsed="false">
      <c r="A221" s="92"/>
      <c r="B221" s="92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93"/>
      <c r="N221" s="92"/>
      <c r="O221" s="92"/>
      <c r="P221" s="92" t="n">
        <f aca="false">SUM(F221:M221) - (N221 + O221)</f>
        <v>0</v>
      </c>
      <c r="Q221" s="94" t="n">
        <f aca="false">E221 - P221</f>
        <v>0</v>
      </c>
      <c r="R221" s="92"/>
      <c r="S221" s="92"/>
      <c r="T221" s="92"/>
      <c r="U221" s="92"/>
      <c r="V221" s="92"/>
      <c r="W221" s="92"/>
      <c r="X221" s="92"/>
      <c r="Y221" s="92"/>
      <c r="Z221" s="92"/>
      <c r="AA221" s="92"/>
      <c r="AB221" s="92"/>
      <c r="AC221" s="92"/>
      <c r="AD221" s="92"/>
      <c r="AE221" s="92"/>
      <c r="AF221" s="92"/>
      <c r="AG221" s="92"/>
      <c r="AH221" s="92"/>
      <c r="AI221" s="92"/>
      <c r="AJ221" s="92"/>
      <c r="AK221" s="92"/>
      <c r="AL221" s="92"/>
      <c r="AM221" s="92"/>
      <c r="AN221" s="92"/>
      <c r="AO221" s="92"/>
      <c r="AP221" s="92"/>
      <c r="AQ221" s="92"/>
      <c r="AR221" s="92"/>
      <c r="AS221" s="92"/>
      <c r="AT221" s="92"/>
      <c r="AU221" s="92"/>
      <c r="AV221" s="92"/>
      <c r="AW221" s="92"/>
      <c r="AX221" s="92"/>
      <c r="AY221" s="92"/>
      <c r="AZ221" s="92"/>
      <c r="BA221" s="92"/>
      <c r="BB221" s="92"/>
      <c r="BC221" s="92"/>
      <c r="BD221" s="92"/>
      <c r="BE221" s="92"/>
      <c r="BF221" s="92"/>
      <c r="BG221" s="92"/>
      <c r="BH221" s="92"/>
      <c r="BI221" s="92"/>
    </row>
    <row r="222" customFormat="false" ht="15.75" hidden="false" customHeight="false" outlineLevel="0" collapsed="false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7"/>
      <c r="N222" s="2"/>
      <c r="O222" s="2"/>
      <c r="P222" s="2" t="n">
        <f aca="false">SUM(F222:M222) - (N222 + O222)</f>
        <v>0</v>
      </c>
      <c r="Q222" s="13" t="n">
        <f aca="false">E222 - P222</f>
        <v>0</v>
      </c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13"/>
      <c r="BG222" s="13"/>
      <c r="BH222" s="13"/>
      <c r="BI222" s="13"/>
    </row>
    <row r="223" customFormat="false" ht="15.75" hidden="false" customHeight="false" outlineLevel="0" collapsed="false">
      <c r="A223" s="92"/>
      <c r="B223" s="92"/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93"/>
      <c r="N223" s="92"/>
      <c r="O223" s="92"/>
      <c r="P223" s="92" t="n">
        <f aca="false">SUM(F223:M223) - (N223 + O223)</f>
        <v>0</v>
      </c>
      <c r="Q223" s="94" t="n">
        <f aca="false">E223 - P223</f>
        <v>0</v>
      </c>
      <c r="R223" s="92"/>
      <c r="S223" s="92"/>
      <c r="T223" s="92"/>
      <c r="U223" s="92"/>
      <c r="V223" s="92"/>
      <c r="W223" s="92"/>
      <c r="X223" s="92"/>
      <c r="Y223" s="92"/>
      <c r="Z223" s="92"/>
      <c r="AA223" s="92"/>
      <c r="AB223" s="92"/>
      <c r="AC223" s="92"/>
      <c r="AD223" s="92"/>
      <c r="AE223" s="92"/>
      <c r="AF223" s="92"/>
      <c r="AG223" s="92"/>
      <c r="AH223" s="92"/>
      <c r="AI223" s="92"/>
      <c r="AJ223" s="92"/>
      <c r="AK223" s="92"/>
      <c r="AL223" s="92"/>
      <c r="AM223" s="92"/>
      <c r="AN223" s="92"/>
      <c r="AO223" s="92"/>
      <c r="AP223" s="92"/>
      <c r="AQ223" s="92"/>
      <c r="AR223" s="92"/>
      <c r="AS223" s="92"/>
      <c r="AT223" s="92"/>
      <c r="AU223" s="92"/>
      <c r="AV223" s="92"/>
      <c r="AW223" s="92"/>
      <c r="AX223" s="92"/>
      <c r="AY223" s="92"/>
      <c r="AZ223" s="92"/>
      <c r="BA223" s="92"/>
      <c r="BB223" s="92"/>
      <c r="BC223" s="92"/>
      <c r="BD223" s="92"/>
      <c r="BE223" s="92"/>
      <c r="BF223" s="92"/>
      <c r="BG223" s="92"/>
      <c r="BH223" s="92"/>
      <c r="BI223" s="92"/>
    </row>
    <row r="224" customFormat="false" ht="15.75" hidden="false" customHeight="false" outlineLevel="0" collapsed="false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7"/>
      <c r="N224" s="2"/>
      <c r="O224" s="2"/>
      <c r="P224" s="2" t="n">
        <f aca="false">SUM(F224:M224) - (N224 + O224)</f>
        <v>0</v>
      </c>
      <c r="Q224" s="13" t="n">
        <f aca="false">E224 - P224</f>
        <v>0</v>
      </c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</row>
    <row r="225" customFormat="false" ht="15.75" hidden="false" customHeight="false" outlineLevel="0" collapsed="false">
      <c r="A225" s="92"/>
      <c r="B225" s="92"/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93"/>
      <c r="N225" s="92"/>
      <c r="O225" s="92"/>
      <c r="P225" s="92" t="n">
        <f aca="false">SUM(F225:M225) - (N225 + O225)</f>
        <v>0</v>
      </c>
      <c r="Q225" s="94" t="n">
        <f aca="false">E225 - P225</f>
        <v>0</v>
      </c>
      <c r="R225" s="92"/>
      <c r="S225" s="92"/>
      <c r="T225" s="92"/>
      <c r="U225" s="92"/>
      <c r="V225" s="92"/>
      <c r="W225" s="92"/>
      <c r="X225" s="92"/>
      <c r="Y225" s="92"/>
      <c r="Z225" s="92"/>
      <c r="AA225" s="92"/>
      <c r="AB225" s="92"/>
      <c r="AC225" s="92"/>
      <c r="AD225" s="92"/>
      <c r="AE225" s="92"/>
      <c r="AF225" s="92"/>
      <c r="AG225" s="92"/>
      <c r="AH225" s="92"/>
      <c r="AI225" s="92"/>
      <c r="AJ225" s="92"/>
      <c r="AK225" s="92"/>
      <c r="AL225" s="92"/>
      <c r="AM225" s="92"/>
      <c r="AN225" s="92"/>
      <c r="AO225" s="92"/>
      <c r="AP225" s="92"/>
      <c r="AQ225" s="92"/>
      <c r="AR225" s="92"/>
      <c r="AS225" s="92"/>
      <c r="AT225" s="92"/>
      <c r="AU225" s="92"/>
      <c r="AV225" s="92"/>
      <c r="AW225" s="92"/>
      <c r="AX225" s="92"/>
      <c r="AY225" s="92"/>
      <c r="AZ225" s="92"/>
      <c r="BA225" s="92"/>
      <c r="BB225" s="92"/>
      <c r="BC225" s="92"/>
      <c r="BD225" s="92"/>
      <c r="BE225" s="92"/>
      <c r="BF225" s="92"/>
      <c r="BG225" s="92"/>
      <c r="BH225" s="92"/>
      <c r="BI225" s="92"/>
    </row>
    <row r="226" customFormat="false" ht="15.75" hidden="false" customHeight="false" outlineLevel="0" collapsed="false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7"/>
      <c r="N226" s="2"/>
      <c r="O226" s="2"/>
      <c r="P226" s="2" t="n">
        <f aca="false">SUM(F226:M226) - (N226 + O226)</f>
        <v>0</v>
      </c>
      <c r="Q226" s="13" t="n">
        <f aca="false">E226 - P226</f>
        <v>0</v>
      </c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</row>
    <row r="227" customFormat="false" ht="15.75" hidden="false" customHeight="false" outlineLevel="0" collapsed="false">
      <c r="A227" s="92"/>
      <c r="B227" s="92"/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93"/>
      <c r="N227" s="92"/>
      <c r="O227" s="92"/>
      <c r="P227" s="92" t="n">
        <f aca="false">SUM(F227:M227) - (N227 + O227)</f>
        <v>0</v>
      </c>
      <c r="Q227" s="94" t="n">
        <f aca="false">E227 - P227</f>
        <v>0</v>
      </c>
      <c r="R227" s="92"/>
      <c r="S227" s="92"/>
      <c r="T227" s="92"/>
      <c r="U227" s="92"/>
      <c r="V227" s="92"/>
      <c r="W227" s="92"/>
      <c r="X227" s="92"/>
      <c r="Y227" s="92"/>
      <c r="Z227" s="92"/>
      <c r="AA227" s="92"/>
      <c r="AB227" s="92"/>
      <c r="AC227" s="92"/>
      <c r="AD227" s="92"/>
      <c r="AE227" s="92"/>
      <c r="AF227" s="92"/>
      <c r="AG227" s="92"/>
      <c r="AH227" s="92"/>
      <c r="AI227" s="92"/>
      <c r="AJ227" s="92"/>
      <c r="AK227" s="92"/>
      <c r="AL227" s="92"/>
      <c r="AM227" s="92"/>
      <c r="AN227" s="92"/>
      <c r="AO227" s="92"/>
      <c r="AP227" s="92"/>
      <c r="AQ227" s="92"/>
      <c r="AR227" s="92"/>
      <c r="AS227" s="92"/>
      <c r="AT227" s="92"/>
      <c r="AU227" s="92"/>
      <c r="AV227" s="92"/>
      <c r="AW227" s="92"/>
      <c r="AX227" s="92"/>
      <c r="AY227" s="92"/>
      <c r="AZ227" s="92"/>
      <c r="BA227" s="92"/>
      <c r="BB227" s="92"/>
      <c r="BC227" s="92"/>
      <c r="BD227" s="92"/>
      <c r="BE227" s="92"/>
      <c r="BF227" s="92"/>
      <c r="BG227" s="92"/>
      <c r="BH227" s="92"/>
      <c r="BI227" s="92"/>
    </row>
    <row r="228" customFormat="false" ht="15.75" hidden="false" customHeight="false" outlineLevel="0" collapsed="false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7"/>
      <c r="N228" s="2"/>
      <c r="O228" s="2"/>
      <c r="P228" s="2" t="n">
        <f aca="false">SUM(F228:M228) - (N228 + O228)</f>
        <v>0</v>
      </c>
      <c r="Q228" s="13" t="n">
        <f aca="false">E228 - P228</f>
        <v>0</v>
      </c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</row>
    <row r="229" customFormat="false" ht="15.75" hidden="false" customHeight="false" outlineLevel="0" collapsed="false">
      <c r="A229" s="96"/>
      <c r="B229" s="97" t="s">
        <v>68</v>
      </c>
      <c r="C229" s="96" t="n">
        <f aca="false">COUNTA(A213:A228)</f>
        <v>1</v>
      </c>
      <c r="D229" s="96"/>
      <c r="E229" s="96" t="n">
        <f aca="false">SUM(E213:E228)</f>
        <v>90</v>
      </c>
      <c r="F229" s="96" t="n">
        <f aca="false">SUM(F213:F228)</f>
        <v>30</v>
      </c>
      <c r="G229" s="96" t="n">
        <f aca="false">SUM(G213:G228)</f>
        <v>30</v>
      </c>
      <c r="H229" s="96" t="n">
        <f aca="false">SUM(H213:H228)</f>
        <v>30</v>
      </c>
      <c r="I229" s="96" t="n">
        <f aca="false">SUM(I213:I228)</f>
        <v>0</v>
      </c>
      <c r="J229" s="96" t="n">
        <f aca="false">SUM(J213:J228)</f>
        <v>0</v>
      </c>
      <c r="K229" s="96" t="n">
        <f aca="false">SUM(K213:K228)</f>
        <v>0</v>
      </c>
      <c r="L229" s="96" t="n">
        <f aca="false">SUM(L213:L228)</f>
        <v>0</v>
      </c>
      <c r="M229" s="98" t="n">
        <f aca="false">SUM(M213:M228)</f>
        <v>0</v>
      </c>
      <c r="N229" s="96" t="n">
        <f aca="false">SUM(N213:N228)</f>
        <v>0</v>
      </c>
      <c r="O229" s="96" t="n">
        <f aca="false">SUM(O213:O228)</f>
        <v>0</v>
      </c>
      <c r="P229" s="96" t="n">
        <f aca="false">SUM(P213:P228)</f>
        <v>90</v>
      </c>
      <c r="Q229" s="99" t="n">
        <f aca="false">SUM(Q213:Q228)</f>
        <v>0</v>
      </c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  <c r="AM229" s="96"/>
      <c r="AN229" s="96"/>
      <c r="AO229" s="96"/>
      <c r="AP229" s="96"/>
      <c r="AQ229" s="96"/>
      <c r="AR229" s="96"/>
      <c r="AS229" s="96"/>
      <c r="AT229" s="96"/>
      <c r="AU229" s="96"/>
      <c r="AV229" s="96"/>
      <c r="AW229" s="96"/>
      <c r="AX229" s="96"/>
      <c r="AY229" s="96"/>
      <c r="AZ229" s="96"/>
      <c r="BA229" s="96"/>
      <c r="BB229" s="96"/>
      <c r="BC229" s="96"/>
      <c r="BD229" s="96"/>
      <c r="BE229" s="96"/>
      <c r="BF229" s="97" t="s">
        <v>1556</v>
      </c>
      <c r="BG229" s="96" t="n">
        <f aca="false">COUNTIF(R213:R228, "*F*")</f>
        <v>0</v>
      </c>
      <c r="BH229" s="97" t="s">
        <v>1557</v>
      </c>
      <c r="BI229" s="96" t="n">
        <f aca="false">SUMPRODUCT( ((NOT(ISERROR(SEARCH("h", LOWER(R213:R228)))) + (NOT(ISERROR(SEARCH("g", LOWER(R213:R228)))))) &gt; 0 ) * 1 )</f>
        <v>1</v>
      </c>
    </row>
    <row r="230" customFormat="false" ht="15.75" hidden="false" customHeight="false" outlineLevel="0" collapsed="false">
      <c r="M230" s="49"/>
      <c r="Q230" s="50"/>
      <c r="BF230" s="50"/>
      <c r="BG230" s="50"/>
      <c r="BH230" s="50"/>
      <c r="BI230" s="50"/>
    </row>
    <row r="231" customFormat="false" ht="15.75" hidden="false" customHeight="false" outlineLevel="0" collapsed="false">
      <c r="M231" s="49"/>
      <c r="Q231" s="50"/>
    </row>
    <row r="232" customFormat="false" ht="15.75" hidden="false" customHeight="false" outlineLevel="0" collapsed="false">
      <c r="A232" s="88"/>
      <c r="B232" s="88" t="s">
        <v>40</v>
      </c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9"/>
      <c r="N232" s="88"/>
      <c r="O232" s="88"/>
      <c r="P232" s="88"/>
      <c r="Q232" s="90"/>
      <c r="R232" s="88"/>
      <c r="S232" s="88"/>
      <c r="T232" s="88"/>
      <c r="U232" s="88"/>
      <c r="V232" s="88"/>
      <c r="W232" s="88"/>
      <c r="X232" s="88"/>
      <c r="Y232" s="88"/>
      <c r="Z232" s="88"/>
      <c r="AA232" s="88"/>
      <c r="AB232" s="88"/>
      <c r="AC232" s="88"/>
      <c r="AD232" s="88"/>
      <c r="AE232" s="88"/>
      <c r="AF232" s="88"/>
      <c r="AG232" s="88"/>
      <c r="AH232" s="88"/>
      <c r="AI232" s="88"/>
      <c r="AJ232" s="88"/>
      <c r="AK232" s="88"/>
      <c r="AL232" s="88"/>
      <c r="AM232" s="88"/>
      <c r="AN232" s="88"/>
      <c r="AO232" s="88"/>
      <c r="AP232" s="88"/>
      <c r="AQ232" s="88"/>
      <c r="AR232" s="88"/>
      <c r="AS232" s="88"/>
      <c r="AT232" s="88"/>
      <c r="AU232" s="88"/>
      <c r="AV232" s="88"/>
      <c r="AW232" s="88"/>
      <c r="AX232" s="88"/>
      <c r="AY232" s="88"/>
      <c r="AZ232" s="88"/>
      <c r="BA232" s="88"/>
      <c r="BB232" s="88"/>
      <c r="BC232" s="88"/>
      <c r="BD232" s="88"/>
      <c r="BE232" s="88"/>
      <c r="BF232" s="88"/>
      <c r="BG232" s="88"/>
      <c r="BH232" s="88"/>
      <c r="BI232" s="88"/>
    </row>
    <row r="233" customFormat="false" ht="15.75" hidden="false" customHeight="false" outlineLevel="0" collapsed="false">
      <c r="A233" s="91" t="n">
        <v>103599440</v>
      </c>
      <c r="B233" s="91" t="s">
        <v>253</v>
      </c>
      <c r="C233" s="91" t="s">
        <v>241</v>
      </c>
      <c r="D233" s="92"/>
      <c r="E233" s="91" t="n">
        <v>396</v>
      </c>
      <c r="F233" s="91" t="n">
        <v>132</v>
      </c>
      <c r="G233" s="91" t="n">
        <v>132</v>
      </c>
      <c r="H233" s="91" t="n">
        <v>132</v>
      </c>
      <c r="I233" s="92"/>
      <c r="J233" s="92"/>
      <c r="K233" s="92"/>
      <c r="L233" s="92"/>
      <c r="M233" s="93"/>
      <c r="N233" s="91" t="n">
        <v>0</v>
      </c>
      <c r="O233" s="92"/>
      <c r="P233" s="92" t="n">
        <f aca="false">SUM(F233:M233) - (N233 + O233)</f>
        <v>396</v>
      </c>
      <c r="Q233" s="94" t="n">
        <f aca="false">E233 - P233</f>
        <v>0</v>
      </c>
      <c r="R233" s="91" t="s">
        <v>242</v>
      </c>
      <c r="S233" s="95" t="n">
        <v>33320</v>
      </c>
      <c r="T233" s="91" t="s">
        <v>320</v>
      </c>
      <c r="U233" s="91" t="s">
        <v>230</v>
      </c>
      <c r="V233" s="91" t="s">
        <v>342</v>
      </c>
      <c r="W233" s="91" t="n">
        <v>793972800</v>
      </c>
      <c r="X233" s="91" t="n">
        <v>37510</v>
      </c>
      <c r="Y233" s="91" t="s">
        <v>343</v>
      </c>
      <c r="Z233" s="91" t="s">
        <v>341</v>
      </c>
      <c r="AA233" s="91" t="n">
        <v>396</v>
      </c>
      <c r="AB233" s="92"/>
      <c r="AC233" s="92"/>
      <c r="AD233" s="92"/>
      <c r="AE233" s="92"/>
      <c r="AF233" s="91" t="n">
        <v>1</v>
      </c>
      <c r="AG233" s="91" t="s">
        <v>233</v>
      </c>
      <c r="AH233" s="91" t="s">
        <v>344</v>
      </c>
      <c r="AI233" s="91" t="s">
        <v>235</v>
      </c>
      <c r="AJ233" s="91" t="n">
        <v>132</v>
      </c>
      <c r="AK233" s="91" t="s">
        <v>236</v>
      </c>
      <c r="AL233" s="91" t="n">
        <v>0</v>
      </c>
      <c r="AM233" s="91" t="n">
        <v>0</v>
      </c>
      <c r="AN233" s="91" t="n">
        <v>2</v>
      </c>
      <c r="AO233" s="91" t="s">
        <v>233</v>
      </c>
      <c r="AP233" s="91" t="s">
        <v>285</v>
      </c>
      <c r="AQ233" s="91" t="s">
        <v>235</v>
      </c>
      <c r="AR233" s="91" t="n">
        <v>132</v>
      </c>
      <c r="AS233" s="91" t="s">
        <v>236</v>
      </c>
      <c r="AT233" s="91" t="n">
        <v>0</v>
      </c>
      <c r="AU233" s="91" t="n">
        <v>0</v>
      </c>
      <c r="AV233" s="91" t="n">
        <v>3</v>
      </c>
      <c r="AW233" s="91" t="s">
        <v>233</v>
      </c>
      <c r="AX233" s="91" t="s">
        <v>237</v>
      </c>
      <c r="AY233" s="91" t="s">
        <v>235</v>
      </c>
      <c r="AZ233" s="91" t="n">
        <v>132</v>
      </c>
      <c r="BA233" s="91" t="s">
        <v>236</v>
      </c>
      <c r="BB233" s="91" t="n">
        <v>0</v>
      </c>
      <c r="BC233" s="91" t="n">
        <v>0</v>
      </c>
      <c r="BD233" s="91" t="n">
        <v>103599440</v>
      </c>
      <c r="BE233" s="91" t="s">
        <v>40</v>
      </c>
      <c r="BF233" s="92"/>
      <c r="BG233" s="92"/>
      <c r="BH233" s="92"/>
      <c r="BI233" s="92"/>
    </row>
    <row r="234" customFormat="false" ht="15.75" hidden="false" customHeight="false" outlineLevel="0" collapsed="false">
      <c r="A234" s="6" t="n">
        <v>100293765</v>
      </c>
      <c r="B234" s="6" t="s">
        <v>269</v>
      </c>
      <c r="C234" s="6" t="s">
        <v>230</v>
      </c>
      <c r="D234" s="2"/>
      <c r="E234" s="6" t="n">
        <v>396</v>
      </c>
      <c r="F234" s="6" t="n">
        <v>132</v>
      </c>
      <c r="G234" s="6" t="n">
        <v>132</v>
      </c>
      <c r="H234" s="6" t="n">
        <v>132</v>
      </c>
      <c r="I234" s="2"/>
      <c r="J234" s="2"/>
      <c r="K234" s="2"/>
      <c r="L234" s="2"/>
      <c r="M234" s="7"/>
      <c r="N234" s="6" t="n">
        <v>0</v>
      </c>
      <c r="O234" s="2"/>
      <c r="P234" s="2" t="n">
        <f aca="false">SUM(F234:M234) - (N234 + O234)</f>
        <v>396</v>
      </c>
      <c r="Q234" s="13" t="n">
        <f aca="false">E234 - P234</f>
        <v>0</v>
      </c>
      <c r="R234" s="6" t="s">
        <v>242</v>
      </c>
      <c r="S234" s="59" t="n">
        <v>39943</v>
      </c>
      <c r="T234" s="6" t="s">
        <v>308</v>
      </c>
      <c r="U234" s="6" t="s">
        <v>321</v>
      </c>
      <c r="V234" s="6" t="s">
        <v>403</v>
      </c>
      <c r="W234" s="6" t="n">
        <v>631363949</v>
      </c>
      <c r="X234" s="6" t="n">
        <v>56130</v>
      </c>
      <c r="Y234" s="6" t="s">
        <v>473</v>
      </c>
      <c r="Z234" s="6" t="s">
        <v>472</v>
      </c>
      <c r="AA234" s="6" t="n">
        <v>396</v>
      </c>
      <c r="AB234" s="2"/>
      <c r="AC234" s="2"/>
      <c r="AD234" s="2"/>
      <c r="AE234" s="2"/>
      <c r="AF234" s="6" t="n">
        <v>1</v>
      </c>
      <c r="AG234" s="6" t="s">
        <v>233</v>
      </c>
      <c r="AH234" s="6" t="s">
        <v>474</v>
      </c>
      <c r="AI234" s="6" t="s">
        <v>235</v>
      </c>
      <c r="AJ234" s="6" t="n">
        <v>132</v>
      </c>
      <c r="AK234" s="6" t="s">
        <v>236</v>
      </c>
      <c r="AL234" s="6" t="n">
        <v>0</v>
      </c>
      <c r="AM234" s="6" t="n">
        <v>0</v>
      </c>
      <c r="AN234" s="6" t="n">
        <v>2</v>
      </c>
      <c r="AO234" s="6" t="s">
        <v>233</v>
      </c>
      <c r="AP234" s="6" t="s">
        <v>285</v>
      </c>
      <c r="AQ234" s="6" t="s">
        <v>235</v>
      </c>
      <c r="AR234" s="6" t="n">
        <v>132</v>
      </c>
      <c r="AS234" s="6" t="s">
        <v>236</v>
      </c>
      <c r="AT234" s="6" t="n">
        <v>0</v>
      </c>
      <c r="AU234" s="6" t="n">
        <v>0</v>
      </c>
      <c r="AV234" s="6" t="n">
        <v>3</v>
      </c>
      <c r="AW234" s="6" t="s">
        <v>233</v>
      </c>
      <c r="AX234" s="6" t="s">
        <v>237</v>
      </c>
      <c r="AY234" s="6" t="s">
        <v>235</v>
      </c>
      <c r="AZ234" s="6" t="n">
        <v>132</v>
      </c>
      <c r="BA234" s="6" t="s">
        <v>236</v>
      </c>
      <c r="BB234" s="6" t="n">
        <v>0</v>
      </c>
      <c r="BC234" s="6" t="n">
        <v>0</v>
      </c>
      <c r="BD234" s="6" t="n">
        <v>100293765</v>
      </c>
      <c r="BE234" s="6" t="s">
        <v>40</v>
      </c>
      <c r="BF234" s="2"/>
      <c r="BG234" s="2"/>
      <c r="BH234" s="2"/>
      <c r="BI234" s="2"/>
    </row>
    <row r="235" customFormat="false" ht="15.75" hidden="false" customHeight="false" outlineLevel="0" collapsed="false">
      <c r="A235" s="91" t="n">
        <v>99393856</v>
      </c>
      <c r="B235" s="91" t="s">
        <v>275</v>
      </c>
      <c r="C235" s="91" t="s">
        <v>264</v>
      </c>
      <c r="D235" s="92"/>
      <c r="E235" s="91" t="n">
        <v>396</v>
      </c>
      <c r="F235" s="91" t="n">
        <v>132</v>
      </c>
      <c r="G235" s="91" t="n">
        <v>132</v>
      </c>
      <c r="H235" s="91" t="n">
        <v>132</v>
      </c>
      <c r="I235" s="92"/>
      <c r="J235" s="92"/>
      <c r="K235" s="92"/>
      <c r="L235" s="92"/>
      <c r="M235" s="93"/>
      <c r="N235" s="91" t="n">
        <v>0</v>
      </c>
      <c r="O235" s="92"/>
      <c r="P235" s="92" t="n">
        <f aca="false">SUM(F235:M235) - (N235 + O235)</f>
        <v>396</v>
      </c>
      <c r="Q235" s="94" t="n">
        <f aca="false">E235 - P235</f>
        <v>0</v>
      </c>
      <c r="R235" s="91" t="s">
        <v>242</v>
      </c>
      <c r="S235" s="95" t="n">
        <v>37087</v>
      </c>
      <c r="T235" s="91" t="s">
        <v>308</v>
      </c>
      <c r="U235" s="91" t="s">
        <v>230</v>
      </c>
      <c r="V235" s="91" t="s">
        <v>228</v>
      </c>
      <c r="W235" s="91" t="n">
        <v>654975042</v>
      </c>
      <c r="X235" s="91" t="n">
        <v>52160</v>
      </c>
      <c r="Y235" s="91" t="s">
        <v>544</v>
      </c>
      <c r="Z235" s="91" t="s">
        <v>543</v>
      </c>
      <c r="AA235" s="91" t="n">
        <v>396</v>
      </c>
      <c r="AB235" s="92"/>
      <c r="AC235" s="92"/>
      <c r="AD235" s="92"/>
      <c r="AE235" s="92"/>
      <c r="AF235" s="91" t="n">
        <v>1</v>
      </c>
      <c r="AG235" s="91" t="s">
        <v>233</v>
      </c>
      <c r="AH235" s="91" t="s">
        <v>545</v>
      </c>
      <c r="AI235" s="91" t="s">
        <v>235</v>
      </c>
      <c r="AJ235" s="91" t="n">
        <v>132</v>
      </c>
      <c r="AK235" s="91" t="s">
        <v>236</v>
      </c>
      <c r="AL235" s="91" t="n">
        <v>0</v>
      </c>
      <c r="AM235" s="91" t="n">
        <v>0</v>
      </c>
      <c r="AN235" s="91" t="n">
        <v>2</v>
      </c>
      <c r="AO235" s="91" t="s">
        <v>233</v>
      </c>
      <c r="AP235" s="91" t="s">
        <v>285</v>
      </c>
      <c r="AQ235" s="91" t="s">
        <v>235</v>
      </c>
      <c r="AR235" s="91" t="n">
        <v>132</v>
      </c>
      <c r="AS235" s="91" t="s">
        <v>236</v>
      </c>
      <c r="AT235" s="91" t="n">
        <v>0</v>
      </c>
      <c r="AU235" s="91" t="n">
        <v>0</v>
      </c>
      <c r="AV235" s="91" t="n">
        <v>3</v>
      </c>
      <c r="AW235" s="91" t="s">
        <v>233</v>
      </c>
      <c r="AX235" s="91" t="s">
        <v>237</v>
      </c>
      <c r="AY235" s="91" t="s">
        <v>235</v>
      </c>
      <c r="AZ235" s="91" t="n">
        <v>132</v>
      </c>
      <c r="BA235" s="91" t="s">
        <v>236</v>
      </c>
      <c r="BB235" s="91" t="n">
        <v>0</v>
      </c>
      <c r="BC235" s="91" t="n">
        <v>0</v>
      </c>
      <c r="BD235" s="91" t="n">
        <v>99393856</v>
      </c>
      <c r="BE235" s="91" t="s">
        <v>40</v>
      </c>
      <c r="BF235" s="92"/>
      <c r="BG235" s="92"/>
      <c r="BH235" s="92"/>
      <c r="BI235" s="92"/>
    </row>
    <row r="236" customFormat="false" ht="15.75" hidden="false" customHeight="false" outlineLevel="0" collapsed="false">
      <c r="A236" s="6" t="n">
        <v>98685180</v>
      </c>
      <c r="B236" s="6" t="s">
        <v>308</v>
      </c>
      <c r="C236" s="6" t="s">
        <v>258</v>
      </c>
      <c r="D236" s="2"/>
      <c r="E236" s="6" t="n">
        <v>396</v>
      </c>
      <c r="F236" s="6" t="n">
        <v>132</v>
      </c>
      <c r="G236" s="6" t="n">
        <v>132</v>
      </c>
      <c r="H236" s="6" t="n">
        <v>132</v>
      </c>
      <c r="I236" s="2"/>
      <c r="J236" s="2"/>
      <c r="K236" s="2"/>
      <c r="L236" s="2"/>
      <c r="M236" s="7"/>
      <c r="N236" s="6" t="n">
        <v>0</v>
      </c>
      <c r="O236" s="2"/>
      <c r="P236" s="2" t="n">
        <f aca="false">SUM(F236:M236) - (N236 + O236)</f>
        <v>396</v>
      </c>
      <c r="Q236" s="13" t="n">
        <f aca="false">E236 - P236</f>
        <v>0</v>
      </c>
      <c r="R236" s="6" t="s">
        <v>553</v>
      </c>
      <c r="S236" s="59" t="n">
        <v>36077</v>
      </c>
      <c r="T236" s="6" t="s">
        <v>281</v>
      </c>
      <c r="U236" s="6" t="s">
        <v>334</v>
      </c>
      <c r="V236" s="6" t="s">
        <v>479</v>
      </c>
      <c r="W236" s="6" t="n">
        <v>675860134</v>
      </c>
      <c r="X236" s="6" t="n">
        <v>80510</v>
      </c>
      <c r="Y236" s="6" t="s">
        <v>610</v>
      </c>
      <c r="Z236" s="6" t="s">
        <v>609</v>
      </c>
      <c r="AA236" s="6" t="n">
        <v>396</v>
      </c>
      <c r="AB236" s="2"/>
      <c r="AC236" s="2"/>
      <c r="AD236" s="2"/>
      <c r="AE236" s="2"/>
      <c r="AF236" s="6" t="n">
        <v>1</v>
      </c>
      <c r="AG236" s="6" t="s">
        <v>233</v>
      </c>
      <c r="AH236" s="6" t="s">
        <v>611</v>
      </c>
      <c r="AI236" s="6" t="s">
        <v>235</v>
      </c>
      <c r="AJ236" s="6" t="n">
        <v>132</v>
      </c>
      <c r="AK236" s="6" t="s">
        <v>236</v>
      </c>
      <c r="AL236" s="6" t="n">
        <v>0</v>
      </c>
      <c r="AM236" s="6" t="n">
        <v>0</v>
      </c>
      <c r="AN236" s="6" t="n">
        <v>2</v>
      </c>
      <c r="AO236" s="6" t="s">
        <v>233</v>
      </c>
      <c r="AP236" s="6" t="s">
        <v>285</v>
      </c>
      <c r="AQ236" s="6" t="s">
        <v>418</v>
      </c>
      <c r="AR236" s="6" t="n">
        <v>132</v>
      </c>
      <c r="AS236" s="6" t="s">
        <v>419</v>
      </c>
      <c r="AT236" s="6" t="n">
        <v>0</v>
      </c>
      <c r="AU236" s="6" t="n">
        <v>0</v>
      </c>
      <c r="AV236" s="6" t="n">
        <v>3</v>
      </c>
      <c r="AW236" s="6" t="s">
        <v>233</v>
      </c>
      <c r="AX236" s="6" t="s">
        <v>237</v>
      </c>
      <c r="AY236" s="6" t="s">
        <v>420</v>
      </c>
      <c r="AZ236" s="6" t="n">
        <v>132</v>
      </c>
      <c r="BA236" s="6" t="s">
        <v>419</v>
      </c>
      <c r="BB236" s="6" t="n">
        <v>0</v>
      </c>
      <c r="BC236" s="6" t="n">
        <v>0</v>
      </c>
      <c r="BD236" s="6" t="n">
        <v>98685180</v>
      </c>
      <c r="BE236" s="6" t="s">
        <v>40</v>
      </c>
      <c r="BF236" s="2"/>
      <c r="BG236" s="2"/>
      <c r="BH236" s="2"/>
      <c r="BI236" s="2"/>
    </row>
    <row r="237" customFormat="false" ht="15.75" hidden="false" customHeight="false" outlineLevel="0" collapsed="false">
      <c r="A237" s="91" t="n">
        <v>96959824</v>
      </c>
      <c r="B237" s="91" t="s">
        <v>300</v>
      </c>
      <c r="C237" s="91" t="s">
        <v>306</v>
      </c>
      <c r="D237" s="92"/>
      <c r="E237" s="91" t="n">
        <v>396</v>
      </c>
      <c r="F237" s="91" t="n">
        <v>132</v>
      </c>
      <c r="G237" s="91" t="n">
        <v>132</v>
      </c>
      <c r="H237" s="91" t="n">
        <v>132</v>
      </c>
      <c r="I237" s="92"/>
      <c r="J237" s="92"/>
      <c r="K237" s="92"/>
      <c r="L237" s="92"/>
      <c r="M237" s="93"/>
      <c r="N237" s="91" t="n">
        <v>0</v>
      </c>
      <c r="O237" s="92"/>
      <c r="P237" s="92" t="n">
        <f aca="false">SUM(F237:M237) - (N237 + O237)</f>
        <v>396</v>
      </c>
      <c r="Q237" s="94" t="n">
        <f aca="false">E237 - P237</f>
        <v>0</v>
      </c>
      <c r="R237" s="91" t="s">
        <v>231</v>
      </c>
      <c r="S237" s="95" t="n">
        <v>28934</v>
      </c>
      <c r="T237" s="91" t="s">
        <v>281</v>
      </c>
      <c r="U237" s="91" t="s">
        <v>282</v>
      </c>
      <c r="V237" s="91" t="s">
        <v>710</v>
      </c>
      <c r="W237" s="91" t="n">
        <v>603989958</v>
      </c>
      <c r="X237" s="91" t="n">
        <v>30132</v>
      </c>
      <c r="Y237" s="91" t="s">
        <v>711</v>
      </c>
      <c r="Z237" s="91" t="s">
        <v>709</v>
      </c>
      <c r="AA237" s="91" t="n">
        <v>396</v>
      </c>
      <c r="AB237" s="92"/>
      <c r="AC237" s="92"/>
      <c r="AD237" s="92"/>
      <c r="AE237" s="92"/>
      <c r="AF237" s="91" t="n">
        <v>1</v>
      </c>
      <c r="AG237" s="91" t="s">
        <v>233</v>
      </c>
      <c r="AH237" s="91" t="s">
        <v>712</v>
      </c>
      <c r="AI237" s="91" t="s">
        <v>235</v>
      </c>
      <c r="AJ237" s="91" t="n">
        <v>132</v>
      </c>
      <c r="AK237" s="91" t="s">
        <v>236</v>
      </c>
      <c r="AL237" s="91" t="n">
        <v>0</v>
      </c>
      <c r="AM237" s="91" t="n">
        <v>0</v>
      </c>
      <c r="AN237" s="91" t="n">
        <v>2</v>
      </c>
      <c r="AO237" s="91" t="s">
        <v>233</v>
      </c>
      <c r="AP237" s="91" t="s">
        <v>285</v>
      </c>
      <c r="AQ237" s="91" t="s">
        <v>235</v>
      </c>
      <c r="AR237" s="91" t="n">
        <v>132</v>
      </c>
      <c r="AS237" s="91" t="s">
        <v>236</v>
      </c>
      <c r="AT237" s="91" t="n">
        <v>0</v>
      </c>
      <c r="AU237" s="91" t="n">
        <v>0</v>
      </c>
      <c r="AV237" s="91" t="n">
        <v>3</v>
      </c>
      <c r="AW237" s="91" t="s">
        <v>233</v>
      </c>
      <c r="AX237" s="91" t="s">
        <v>237</v>
      </c>
      <c r="AY237" s="91" t="s">
        <v>235</v>
      </c>
      <c r="AZ237" s="91" t="n">
        <v>132</v>
      </c>
      <c r="BA237" s="91" t="s">
        <v>236</v>
      </c>
      <c r="BB237" s="91" t="n">
        <v>0</v>
      </c>
      <c r="BC237" s="91" t="n">
        <v>0</v>
      </c>
      <c r="BD237" s="91" t="n">
        <v>96959824</v>
      </c>
      <c r="BE237" s="91" t="s">
        <v>40</v>
      </c>
      <c r="BF237" s="92"/>
      <c r="BG237" s="92"/>
      <c r="BH237" s="92"/>
      <c r="BI237" s="92"/>
    </row>
    <row r="238" customFormat="false" ht="15.75" hidden="false" customHeight="false" outlineLevel="0" collapsed="false">
      <c r="A238" s="6" t="n">
        <v>96645040</v>
      </c>
      <c r="B238" s="6" t="s">
        <v>240</v>
      </c>
      <c r="C238" s="6" t="s">
        <v>270</v>
      </c>
      <c r="D238" s="2"/>
      <c r="E238" s="6" t="n">
        <v>396</v>
      </c>
      <c r="F238" s="6" t="n">
        <v>132</v>
      </c>
      <c r="G238" s="6" t="n">
        <v>132</v>
      </c>
      <c r="H238" s="6" t="n">
        <v>132</v>
      </c>
      <c r="I238" s="2"/>
      <c r="J238" s="2"/>
      <c r="K238" s="2"/>
      <c r="L238" s="2"/>
      <c r="M238" s="7"/>
      <c r="N238" s="6" t="n">
        <v>0</v>
      </c>
      <c r="O238" s="2"/>
      <c r="P238" s="2" t="n">
        <f aca="false">SUM(F238:M238) - (N238 + O238)</f>
        <v>396</v>
      </c>
      <c r="Q238" s="13" t="n">
        <f aca="false">E238 - P238</f>
        <v>0</v>
      </c>
      <c r="R238" s="6" t="s">
        <v>231</v>
      </c>
      <c r="S238" s="59" t="n">
        <v>38287</v>
      </c>
      <c r="T238" s="6" t="s">
        <v>247</v>
      </c>
      <c r="U238" s="6" t="s">
        <v>248</v>
      </c>
      <c r="V238" s="6" t="s">
        <v>256</v>
      </c>
      <c r="W238" s="6" t="n">
        <v>678554479</v>
      </c>
      <c r="X238" s="6" t="n">
        <v>2150</v>
      </c>
      <c r="Y238" s="6" t="s">
        <v>753</v>
      </c>
      <c r="Z238" s="6" t="s">
        <v>752</v>
      </c>
      <c r="AA238" s="6" t="n">
        <v>396</v>
      </c>
      <c r="AB238" s="2"/>
      <c r="AC238" s="2"/>
      <c r="AD238" s="2"/>
      <c r="AE238" s="2"/>
      <c r="AF238" s="6" t="n">
        <v>1</v>
      </c>
      <c r="AG238" s="6" t="s">
        <v>233</v>
      </c>
      <c r="AH238" s="6" t="s">
        <v>754</v>
      </c>
      <c r="AI238" s="6" t="s">
        <v>235</v>
      </c>
      <c r="AJ238" s="6" t="n">
        <v>132</v>
      </c>
      <c r="AK238" s="6" t="s">
        <v>236</v>
      </c>
      <c r="AL238" s="6" t="n">
        <v>0</v>
      </c>
      <c r="AM238" s="6" t="n">
        <v>0</v>
      </c>
      <c r="AN238" s="6" t="n">
        <v>2</v>
      </c>
      <c r="AO238" s="6" t="s">
        <v>233</v>
      </c>
      <c r="AP238" s="6" t="s">
        <v>285</v>
      </c>
      <c r="AQ238" s="6" t="s">
        <v>235</v>
      </c>
      <c r="AR238" s="6" t="n">
        <v>132</v>
      </c>
      <c r="AS238" s="6" t="s">
        <v>236</v>
      </c>
      <c r="AT238" s="6" t="n">
        <v>0</v>
      </c>
      <c r="AU238" s="6" t="n">
        <v>0</v>
      </c>
      <c r="AV238" s="6" t="n">
        <v>3</v>
      </c>
      <c r="AW238" s="6" t="s">
        <v>233</v>
      </c>
      <c r="AX238" s="6" t="s">
        <v>237</v>
      </c>
      <c r="AY238" s="6" t="s">
        <v>235</v>
      </c>
      <c r="AZ238" s="6" t="n">
        <v>132</v>
      </c>
      <c r="BA238" s="6" t="s">
        <v>236</v>
      </c>
      <c r="BB238" s="6" t="n">
        <v>0</v>
      </c>
      <c r="BC238" s="6" t="n">
        <v>0</v>
      </c>
      <c r="BD238" s="6" t="n">
        <v>96645040</v>
      </c>
      <c r="BE238" s="6" t="s">
        <v>40</v>
      </c>
      <c r="BF238" s="2"/>
      <c r="BG238" s="2"/>
      <c r="BH238" s="2"/>
      <c r="BI238" s="2"/>
    </row>
    <row r="239" customFormat="false" ht="15.75" hidden="false" customHeight="false" outlineLevel="0" collapsed="false">
      <c r="A239" s="91" t="n">
        <v>96245026</v>
      </c>
      <c r="B239" s="91" t="s">
        <v>275</v>
      </c>
      <c r="C239" s="91" t="s">
        <v>295</v>
      </c>
      <c r="D239" s="92"/>
      <c r="E239" s="91" t="n">
        <v>396</v>
      </c>
      <c r="F239" s="91" t="n">
        <v>132</v>
      </c>
      <c r="G239" s="91" t="n">
        <v>132</v>
      </c>
      <c r="H239" s="91" t="n">
        <v>132</v>
      </c>
      <c r="I239" s="92"/>
      <c r="J239" s="92"/>
      <c r="K239" s="92"/>
      <c r="L239" s="92"/>
      <c r="M239" s="93"/>
      <c r="N239" s="91" t="n">
        <v>0</v>
      </c>
      <c r="O239" s="92"/>
      <c r="P239" s="92" t="n">
        <f aca="false">SUM(F239:M239) - (N239 + O239)</f>
        <v>396</v>
      </c>
      <c r="Q239" s="94" t="n">
        <f aca="false">E239 - P239</f>
        <v>0</v>
      </c>
      <c r="R239" s="91" t="s">
        <v>231</v>
      </c>
      <c r="S239" s="95" t="n">
        <v>30298</v>
      </c>
      <c r="T239" s="91" t="s">
        <v>312</v>
      </c>
      <c r="U239" s="91" t="s">
        <v>270</v>
      </c>
      <c r="V239" s="91" t="s">
        <v>831</v>
      </c>
      <c r="W239" s="91" t="n">
        <v>762241406</v>
      </c>
      <c r="X239" s="91" t="n">
        <v>59144</v>
      </c>
      <c r="Y239" s="91" t="s">
        <v>832</v>
      </c>
      <c r="Z239" s="91" t="s">
        <v>830</v>
      </c>
      <c r="AA239" s="91" t="n">
        <v>396</v>
      </c>
      <c r="AB239" s="92"/>
      <c r="AC239" s="92"/>
      <c r="AD239" s="92"/>
      <c r="AE239" s="92"/>
      <c r="AF239" s="91" t="n">
        <v>1</v>
      </c>
      <c r="AG239" s="91" t="s">
        <v>233</v>
      </c>
      <c r="AH239" s="91" t="s">
        <v>833</v>
      </c>
      <c r="AI239" s="91" t="s">
        <v>235</v>
      </c>
      <c r="AJ239" s="91" t="n">
        <v>132</v>
      </c>
      <c r="AK239" s="91" t="s">
        <v>236</v>
      </c>
      <c r="AL239" s="91" t="n">
        <v>0</v>
      </c>
      <c r="AM239" s="91" t="n">
        <v>0</v>
      </c>
      <c r="AN239" s="91" t="n">
        <v>2</v>
      </c>
      <c r="AO239" s="91" t="s">
        <v>233</v>
      </c>
      <c r="AP239" s="91" t="s">
        <v>285</v>
      </c>
      <c r="AQ239" s="91" t="s">
        <v>235</v>
      </c>
      <c r="AR239" s="91" t="n">
        <v>132</v>
      </c>
      <c r="AS239" s="91" t="s">
        <v>236</v>
      </c>
      <c r="AT239" s="91" t="n">
        <v>0</v>
      </c>
      <c r="AU239" s="91" t="n">
        <v>0</v>
      </c>
      <c r="AV239" s="91" t="n">
        <v>3</v>
      </c>
      <c r="AW239" s="91" t="s">
        <v>233</v>
      </c>
      <c r="AX239" s="91" t="s">
        <v>237</v>
      </c>
      <c r="AY239" s="91" t="s">
        <v>235</v>
      </c>
      <c r="AZ239" s="91" t="n">
        <v>132</v>
      </c>
      <c r="BA239" s="91" t="s">
        <v>236</v>
      </c>
      <c r="BB239" s="91" t="n">
        <v>0</v>
      </c>
      <c r="BC239" s="91" t="n">
        <v>0</v>
      </c>
      <c r="BD239" s="91" t="n">
        <v>96245026</v>
      </c>
      <c r="BE239" s="91" t="s">
        <v>40</v>
      </c>
      <c r="BF239" s="92"/>
      <c r="BG239" s="92"/>
      <c r="BH239" s="92"/>
      <c r="BI239" s="92"/>
    </row>
    <row r="240" customFormat="false" ht="15.75" hidden="false" customHeight="false" outlineLevel="0" collapsed="false">
      <c r="A240" s="6" t="n">
        <v>96186015</v>
      </c>
      <c r="B240" s="6" t="s">
        <v>229</v>
      </c>
      <c r="C240" s="6" t="s">
        <v>270</v>
      </c>
      <c r="D240" s="2"/>
      <c r="E240" s="6" t="n">
        <v>396</v>
      </c>
      <c r="F240" s="6" t="n">
        <v>132</v>
      </c>
      <c r="G240" s="6" t="n">
        <v>132</v>
      </c>
      <c r="H240" s="6" t="n">
        <v>132</v>
      </c>
      <c r="I240" s="2"/>
      <c r="J240" s="2"/>
      <c r="K240" s="2"/>
      <c r="L240" s="2"/>
      <c r="M240" s="7"/>
      <c r="N240" s="6" t="n">
        <v>0</v>
      </c>
      <c r="O240" s="2"/>
      <c r="P240" s="2" t="n">
        <f aca="false">SUM(F240:M240) - (N240 + O240)</f>
        <v>396</v>
      </c>
      <c r="Q240" s="13" t="n">
        <f aca="false">E240 - P240</f>
        <v>0</v>
      </c>
      <c r="R240" s="6" t="s">
        <v>242</v>
      </c>
      <c r="S240" s="59" t="n">
        <v>25707</v>
      </c>
      <c r="T240" s="6" t="s">
        <v>269</v>
      </c>
      <c r="U240" s="6" t="s">
        <v>334</v>
      </c>
      <c r="V240" s="6" t="s">
        <v>868</v>
      </c>
      <c r="W240" s="6" t="n">
        <v>639005374</v>
      </c>
      <c r="X240" s="6" t="n">
        <v>72130</v>
      </c>
      <c r="Y240" s="6" t="s">
        <v>869</v>
      </c>
      <c r="Z240" s="6" t="s">
        <v>867</v>
      </c>
      <c r="AA240" s="6" t="n">
        <v>396</v>
      </c>
      <c r="AB240" s="2"/>
      <c r="AC240" s="2"/>
      <c r="AD240" s="2"/>
      <c r="AE240" s="2"/>
      <c r="AF240" s="6" t="n">
        <v>1</v>
      </c>
      <c r="AG240" s="6" t="s">
        <v>233</v>
      </c>
      <c r="AH240" s="6" t="s">
        <v>867</v>
      </c>
      <c r="AI240" s="6" t="s">
        <v>235</v>
      </c>
      <c r="AJ240" s="6" t="n">
        <v>132</v>
      </c>
      <c r="AK240" s="6" t="s">
        <v>236</v>
      </c>
      <c r="AL240" s="6" t="n">
        <v>0</v>
      </c>
      <c r="AM240" s="6" t="n">
        <v>0</v>
      </c>
      <c r="AN240" s="6" t="n">
        <v>2</v>
      </c>
      <c r="AO240" s="6" t="s">
        <v>233</v>
      </c>
      <c r="AP240" s="6" t="s">
        <v>285</v>
      </c>
      <c r="AQ240" s="6" t="s">
        <v>235</v>
      </c>
      <c r="AR240" s="6" t="n">
        <v>132</v>
      </c>
      <c r="AS240" s="6" t="s">
        <v>236</v>
      </c>
      <c r="AT240" s="6" t="n">
        <v>0</v>
      </c>
      <c r="AU240" s="6" t="n">
        <v>0</v>
      </c>
      <c r="AV240" s="6" t="n">
        <v>3</v>
      </c>
      <c r="AW240" s="6" t="s">
        <v>233</v>
      </c>
      <c r="AX240" s="6" t="s">
        <v>237</v>
      </c>
      <c r="AY240" s="6" t="s">
        <v>235</v>
      </c>
      <c r="AZ240" s="6" t="n">
        <v>132</v>
      </c>
      <c r="BA240" s="6" t="s">
        <v>236</v>
      </c>
      <c r="BB240" s="6" t="n">
        <v>0</v>
      </c>
      <c r="BC240" s="6" t="n">
        <v>0</v>
      </c>
      <c r="BD240" s="6" t="n">
        <v>96186015</v>
      </c>
      <c r="BE240" s="6" t="s">
        <v>40</v>
      </c>
      <c r="BF240" s="2"/>
      <c r="BG240" s="2"/>
      <c r="BH240" s="2"/>
      <c r="BI240" s="2"/>
    </row>
    <row r="241" customFormat="false" ht="15.75" hidden="false" customHeight="false" outlineLevel="0" collapsed="false">
      <c r="A241" s="91" t="n">
        <v>96177135</v>
      </c>
      <c r="B241" s="91" t="s">
        <v>247</v>
      </c>
      <c r="C241" s="91" t="s">
        <v>282</v>
      </c>
      <c r="D241" s="92"/>
      <c r="E241" s="91" t="n">
        <v>396</v>
      </c>
      <c r="F241" s="91" t="n">
        <v>132</v>
      </c>
      <c r="G241" s="91" t="n">
        <v>132</v>
      </c>
      <c r="H241" s="91" t="n">
        <v>132</v>
      </c>
      <c r="I241" s="92"/>
      <c r="J241" s="92"/>
      <c r="K241" s="92"/>
      <c r="L241" s="92"/>
      <c r="M241" s="93"/>
      <c r="N241" s="91" t="n">
        <v>0</v>
      </c>
      <c r="O241" s="92"/>
      <c r="P241" s="92" t="n">
        <f aca="false">SUM(F241:M241) - (N241 + O241)</f>
        <v>396</v>
      </c>
      <c r="Q241" s="94" t="n">
        <f aca="false">E241 - P241</f>
        <v>0</v>
      </c>
      <c r="R241" s="91" t="s">
        <v>242</v>
      </c>
      <c r="S241" s="95" t="n">
        <v>36412</v>
      </c>
      <c r="T241" s="91" t="s">
        <v>281</v>
      </c>
      <c r="U241" s="91" t="s">
        <v>241</v>
      </c>
      <c r="V241" s="91" t="s">
        <v>617</v>
      </c>
      <c r="W241" s="91" t="n">
        <v>654434830</v>
      </c>
      <c r="X241" s="91" t="n">
        <v>5200</v>
      </c>
      <c r="Y241" s="91" t="s">
        <v>874</v>
      </c>
      <c r="Z241" s="91" t="s">
        <v>873</v>
      </c>
      <c r="AA241" s="91" t="n">
        <v>396</v>
      </c>
      <c r="AB241" s="92"/>
      <c r="AC241" s="92"/>
      <c r="AD241" s="92"/>
      <c r="AE241" s="92"/>
      <c r="AF241" s="91" t="n">
        <v>1</v>
      </c>
      <c r="AG241" s="91" t="s">
        <v>233</v>
      </c>
      <c r="AH241" s="91" t="s">
        <v>873</v>
      </c>
      <c r="AI241" s="91" t="s">
        <v>235</v>
      </c>
      <c r="AJ241" s="91" t="n">
        <v>132</v>
      </c>
      <c r="AK241" s="91" t="s">
        <v>236</v>
      </c>
      <c r="AL241" s="91" t="n">
        <v>0</v>
      </c>
      <c r="AM241" s="91" t="n">
        <v>0</v>
      </c>
      <c r="AN241" s="91" t="n">
        <v>2</v>
      </c>
      <c r="AO241" s="91" t="s">
        <v>233</v>
      </c>
      <c r="AP241" s="91" t="s">
        <v>285</v>
      </c>
      <c r="AQ241" s="91" t="s">
        <v>235</v>
      </c>
      <c r="AR241" s="91" t="n">
        <v>132</v>
      </c>
      <c r="AS241" s="91" t="s">
        <v>236</v>
      </c>
      <c r="AT241" s="91" t="n">
        <v>0</v>
      </c>
      <c r="AU241" s="91" t="n">
        <v>0</v>
      </c>
      <c r="AV241" s="91" t="n">
        <v>3</v>
      </c>
      <c r="AW241" s="91" t="s">
        <v>233</v>
      </c>
      <c r="AX241" s="91" t="s">
        <v>237</v>
      </c>
      <c r="AY241" s="91" t="s">
        <v>235</v>
      </c>
      <c r="AZ241" s="91" t="n">
        <v>132</v>
      </c>
      <c r="BA241" s="91" t="s">
        <v>236</v>
      </c>
      <c r="BB241" s="91" t="n">
        <v>0</v>
      </c>
      <c r="BC241" s="91" t="n">
        <v>0</v>
      </c>
      <c r="BD241" s="91" t="n">
        <v>96177135</v>
      </c>
      <c r="BE241" s="91" t="s">
        <v>40</v>
      </c>
      <c r="BF241" s="92"/>
      <c r="BG241" s="92"/>
      <c r="BH241" s="92"/>
      <c r="BI241" s="92"/>
    </row>
    <row r="242" customFormat="false" ht="15.75" hidden="false" customHeight="false" outlineLevel="0" collapsed="false">
      <c r="A242" s="6" t="n">
        <v>95657837</v>
      </c>
      <c r="B242" s="6" t="s">
        <v>247</v>
      </c>
      <c r="C242" s="6" t="s">
        <v>282</v>
      </c>
      <c r="D242" s="2"/>
      <c r="E242" s="6" t="n">
        <v>396</v>
      </c>
      <c r="F242" s="6" t="n">
        <v>132</v>
      </c>
      <c r="G242" s="6" t="n">
        <v>132</v>
      </c>
      <c r="H242" s="6" t="n">
        <v>132</v>
      </c>
      <c r="I242" s="2"/>
      <c r="J242" s="2"/>
      <c r="K242" s="2"/>
      <c r="L242" s="2"/>
      <c r="M242" s="7"/>
      <c r="N242" s="6" t="n">
        <v>0</v>
      </c>
      <c r="O242" s="2"/>
      <c r="P242" s="2" t="n">
        <f aca="false">SUM(F242:M242) - (N242 + O242)</f>
        <v>396</v>
      </c>
      <c r="Q242" s="13" t="n">
        <f aca="false">E242 - P242</f>
        <v>0</v>
      </c>
      <c r="R242" s="6" t="s">
        <v>548</v>
      </c>
      <c r="S242" s="59" t="n">
        <v>39367</v>
      </c>
      <c r="T242" s="6" t="s">
        <v>320</v>
      </c>
      <c r="U242" s="6" t="s">
        <v>258</v>
      </c>
      <c r="V242" s="6" t="s">
        <v>972</v>
      </c>
      <c r="W242" s="6" t="n">
        <v>657633492</v>
      </c>
      <c r="X242" s="6" t="n">
        <v>18400</v>
      </c>
      <c r="Y242" s="6" t="s">
        <v>973</v>
      </c>
      <c r="Z242" s="6" t="s">
        <v>971</v>
      </c>
      <c r="AA242" s="6" t="n">
        <v>396</v>
      </c>
      <c r="AB242" s="2"/>
      <c r="AC242" s="2"/>
      <c r="AD242" s="2"/>
      <c r="AE242" s="2"/>
      <c r="AF242" s="6" t="n">
        <v>1</v>
      </c>
      <c r="AG242" s="6" t="s">
        <v>233</v>
      </c>
      <c r="AH242" s="6" t="s">
        <v>971</v>
      </c>
      <c r="AI242" s="6" t="s">
        <v>235</v>
      </c>
      <c r="AJ242" s="6" t="n">
        <v>132</v>
      </c>
      <c r="AK242" s="6" t="s">
        <v>236</v>
      </c>
      <c r="AL242" s="6" t="n">
        <v>0</v>
      </c>
      <c r="AM242" s="6" t="n">
        <v>0</v>
      </c>
      <c r="AN242" s="6" t="n">
        <v>2</v>
      </c>
      <c r="AO242" s="6" t="s">
        <v>233</v>
      </c>
      <c r="AP242" s="6" t="s">
        <v>285</v>
      </c>
      <c r="AQ242" s="6" t="s">
        <v>235</v>
      </c>
      <c r="AR242" s="6" t="n">
        <v>132</v>
      </c>
      <c r="AS242" s="6" t="s">
        <v>236</v>
      </c>
      <c r="AT242" s="6" t="n">
        <v>0</v>
      </c>
      <c r="AU242" s="6" t="n">
        <v>0</v>
      </c>
      <c r="AV242" s="6" t="n">
        <v>3</v>
      </c>
      <c r="AW242" s="6" t="s">
        <v>233</v>
      </c>
      <c r="AX242" s="6" t="s">
        <v>237</v>
      </c>
      <c r="AY242" s="6" t="s">
        <v>235</v>
      </c>
      <c r="AZ242" s="6" t="n">
        <v>132</v>
      </c>
      <c r="BA242" s="6" t="s">
        <v>236</v>
      </c>
      <c r="BB242" s="6" t="n">
        <v>0</v>
      </c>
      <c r="BC242" s="6" t="n">
        <v>0</v>
      </c>
      <c r="BD242" s="6" t="n">
        <v>95657837</v>
      </c>
      <c r="BE242" s="6" t="s">
        <v>40</v>
      </c>
      <c r="BF242" s="2"/>
      <c r="BG242" s="2"/>
      <c r="BH242" s="2"/>
      <c r="BI242" s="2"/>
    </row>
    <row r="243" customFormat="false" ht="15.75" hidden="false" customHeight="false" outlineLevel="0" collapsed="false">
      <c r="A243" s="91" t="n">
        <v>95386951</v>
      </c>
      <c r="B243" s="91" t="s">
        <v>257</v>
      </c>
      <c r="C243" s="91" t="s">
        <v>295</v>
      </c>
      <c r="D243" s="92"/>
      <c r="E243" s="91" t="n">
        <v>396</v>
      </c>
      <c r="F243" s="91" t="n">
        <v>132</v>
      </c>
      <c r="G243" s="91" t="n">
        <v>132</v>
      </c>
      <c r="H243" s="91" t="n">
        <v>132</v>
      </c>
      <c r="I243" s="92"/>
      <c r="J243" s="92"/>
      <c r="K243" s="92"/>
      <c r="L243" s="92"/>
      <c r="M243" s="93"/>
      <c r="N243" s="91" t="n">
        <v>0</v>
      </c>
      <c r="O243" s="92"/>
      <c r="P243" s="92" t="n">
        <f aca="false">SUM(F243:M243) - (N243 + O243)</f>
        <v>396</v>
      </c>
      <c r="Q243" s="94" t="n">
        <f aca="false">E243 - P243</f>
        <v>0</v>
      </c>
      <c r="R243" s="91" t="s">
        <v>553</v>
      </c>
      <c r="S243" s="95" t="n">
        <v>36172</v>
      </c>
      <c r="T243" s="91" t="s">
        <v>300</v>
      </c>
      <c r="U243" s="91" t="s">
        <v>270</v>
      </c>
      <c r="V243" s="91" t="s">
        <v>701</v>
      </c>
      <c r="W243" s="91" t="n">
        <v>715253727</v>
      </c>
      <c r="X243" s="91" t="n">
        <v>88210</v>
      </c>
      <c r="Y243" s="91" t="s">
        <v>978</v>
      </c>
      <c r="Z243" s="91" t="s">
        <v>977</v>
      </c>
      <c r="AA243" s="91" t="n">
        <v>396</v>
      </c>
      <c r="AB243" s="92"/>
      <c r="AC243" s="92"/>
      <c r="AD243" s="92"/>
      <c r="AE243" s="92"/>
      <c r="AF243" s="91" t="n">
        <v>1</v>
      </c>
      <c r="AG243" s="91" t="s">
        <v>233</v>
      </c>
      <c r="AH243" s="91" t="s">
        <v>977</v>
      </c>
      <c r="AI243" s="91" t="s">
        <v>235</v>
      </c>
      <c r="AJ243" s="91" t="n">
        <v>132</v>
      </c>
      <c r="AK243" s="91" t="s">
        <v>236</v>
      </c>
      <c r="AL243" s="91" t="n">
        <v>0</v>
      </c>
      <c r="AM243" s="91" t="n">
        <v>0</v>
      </c>
      <c r="AN243" s="91" t="n">
        <v>2</v>
      </c>
      <c r="AO243" s="91" t="s">
        <v>233</v>
      </c>
      <c r="AP243" s="91" t="s">
        <v>285</v>
      </c>
      <c r="AQ243" s="91" t="s">
        <v>235</v>
      </c>
      <c r="AR243" s="91" t="n">
        <v>132</v>
      </c>
      <c r="AS243" s="91" t="s">
        <v>236</v>
      </c>
      <c r="AT243" s="91" t="n">
        <v>0</v>
      </c>
      <c r="AU243" s="91" t="n">
        <v>0</v>
      </c>
      <c r="AV243" s="91" t="n">
        <v>3</v>
      </c>
      <c r="AW243" s="91" t="s">
        <v>233</v>
      </c>
      <c r="AX243" s="91" t="s">
        <v>237</v>
      </c>
      <c r="AY243" s="91" t="s">
        <v>235</v>
      </c>
      <c r="AZ243" s="91" t="n">
        <v>132</v>
      </c>
      <c r="BA243" s="91" t="s">
        <v>236</v>
      </c>
      <c r="BB243" s="91" t="n">
        <v>0</v>
      </c>
      <c r="BC243" s="91" t="n">
        <v>0</v>
      </c>
      <c r="BD243" s="91" t="n">
        <v>95386951</v>
      </c>
      <c r="BE243" s="91" t="s">
        <v>40</v>
      </c>
      <c r="BF243" s="92"/>
      <c r="BG243" s="92"/>
      <c r="BH243" s="92"/>
      <c r="BI243" s="92"/>
    </row>
    <row r="244" customFormat="false" ht="15.75" hidden="false" customHeight="false" outlineLevel="0" collapsed="false">
      <c r="A244" s="6" t="n">
        <v>95288503</v>
      </c>
      <c r="B244" s="6" t="s">
        <v>269</v>
      </c>
      <c r="C244" s="6" t="s">
        <v>321</v>
      </c>
      <c r="D244" s="2"/>
      <c r="E244" s="6" t="n">
        <v>315</v>
      </c>
      <c r="F244" s="6" t="n">
        <v>105</v>
      </c>
      <c r="G244" s="6" t="n">
        <v>105</v>
      </c>
      <c r="H244" s="6" t="n">
        <v>105</v>
      </c>
      <c r="I244" s="2"/>
      <c r="J244" s="2"/>
      <c r="K244" s="2"/>
      <c r="L244" s="2"/>
      <c r="M244" s="7"/>
      <c r="N244" s="6" t="n">
        <v>0</v>
      </c>
      <c r="O244" s="2"/>
      <c r="P244" s="2" t="n">
        <f aca="false">SUM(F244:M244) - (N244 + O244)</f>
        <v>315</v>
      </c>
      <c r="Q244" s="13" t="n">
        <f aca="false">E244 - P244</f>
        <v>0</v>
      </c>
      <c r="R244" s="6" t="s">
        <v>548</v>
      </c>
      <c r="S244" s="59" t="n">
        <v>34451</v>
      </c>
      <c r="T244" s="6" t="s">
        <v>253</v>
      </c>
      <c r="U244" s="6" t="s">
        <v>295</v>
      </c>
      <c r="V244" s="6" t="s">
        <v>845</v>
      </c>
      <c r="W244" s="6" t="n">
        <v>720268094</v>
      </c>
      <c r="X244" s="6" t="n">
        <v>45700</v>
      </c>
      <c r="Y244" s="6" t="s">
        <v>988</v>
      </c>
      <c r="Z244" s="6" t="s">
        <v>986</v>
      </c>
      <c r="AA244" s="6" t="n">
        <v>315</v>
      </c>
      <c r="AB244" s="6" t="s">
        <v>987</v>
      </c>
      <c r="AC244" s="6" t="n">
        <v>81</v>
      </c>
      <c r="AD244" s="2"/>
      <c r="AE244" s="2"/>
      <c r="AF244" s="6" t="n">
        <v>1</v>
      </c>
      <c r="AG244" s="6" t="s">
        <v>233</v>
      </c>
      <c r="AH244" s="6" t="s">
        <v>986</v>
      </c>
      <c r="AI244" s="6" t="s">
        <v>235</v>
      </c>
      <c r="AJ244" s="6" t="n">
        <v>105</v>
      </c>
      <c r="AK244" s="6" t="s">
        <v>236</v>
      </c>
      <c r="AL244" s="6" t="n">
        <v>0</v>
      </c>
      <c r="AM244" s="6" t="n">
        <v>0</v>
      </c>
      <c r="AN244" s="6" t="n">
        <v>2</v>
      </c>
      <c r="AO244" s="6" t="s">
        <v>233</v>
      </c>
      <c r="AP244" s="6" t="s">
        <v>285</v>
      </c>
      <c r="AQ244" s="6" t="s">
        <v>235</v>
      </c>
      <c r="AR244" s="6" t="n">
        <v>105</v>
      </c>
      <c r="AS244" s="6" t="s">
        <v>236</v>
      </c>
      <c r="AT244" s="6" t="n">
        <v>0</v>
      </c>
      <c r="AU244" s="6" t="n">
        <v>0</v>
      </c>
      <c r="AV244" s="6" t="n">
        <v>3</v>
      </c>
      <c r="AW244" s="6" t="s">
        <v>233</v>
      </c>
      <c r="AX244" s="6" t="s">
        <v>237</v>
      </c>
      <c r="AY244" s="6" t="s">
        <v>235</v>
      </c>
      <c r="AZ244" s="6" t="n">
        <v>105</v>
      </c>
      <c r="BA244" s="6" t="s">
        <v>236</v>
      </c>
      <c r="BB244" s="6" t="n">
        <v>0</v>
      </c>
      <c r="BC244" s="6" t="n">
        <v>0</v>
      </c>
      <c r="BD244" s="6" t="n">
        <v>95288503</v>
      </c>
      <c r="BE244" s="6" t="s">
        <v>40</v>
      </c>
      <c r="BF244" s="2"/>
      <c r="BG244" s="2"/>
      <c r="BH244" s="2"/>
      <c r="BI244" s="2"/>
    </row>
    <row r="245" customFormat="false" ht="15.75" hidden="false" customHeight="false" outlineLevel="0" collapsed="false">
      <c r="A245" s="91" t="n">
        <v>94620990</v>
      </c>
      <c r="B245" s="91" t="s">
        <v>288</v>
      </c>
      <c r="C245" s="91" t="s">
        <v>258</v>
      </c>
      <c r="D245" s="92"/>
      <c r="E245" s="91" t="n">
        <v>396</v>
      </c>
      <c r="F245" s="91" t="n">
        <v>132</v>
      </c>
      <c r="G245" s="91" t="n">
        <v>132</v>
      </c>
      <c r="H245" s="91" t="n">
        <v>132</v>
      </c>
      <c r="I245" s="92"/>
      <c r="J245" s="92"/>
      <c r="K245" s="92"/>
      <c r="L245" s="92"/>
      <c r="M245" s="93"/>
      <c r="N245" s="91" t="n">
        <v>0</v>
      </c>
      <c r="O245" s="92"/>
      <c r="P245" s="92" t="n">
        <f aca="false">SUM(F245:M245) - (N245 + O245)</f>
        <v>396</v>
      </c>
      <c r="Q245" s="94" t="n">
        <f aca="false">E245 - P245</f>
        <v>0</v>
      </c>
      <c r="R245" s="91" t="s">
        <v>231</v>
      </c>
      <c r="S245" s="95" t="n">
        <v>40033</v>
      </c>
      <c r="T245" s="91" t="s">
        <v>257</v>
      </c>
      <c r="U245" s="91" t="s">
        <v>325</v>
      </c>
      <c r="V245" s="91" t="s">
        <v>960</v>
      </c>
      <c r="W245" s="91" t="n">
        <v>690144114</v>
      </c>
      <c r="X245" s="91" t="n">
        <v>8260</v>
      </c>
      <c r="Y245" s="91" t="s">
        <v>1046</v>
      </c>
      <c r="Z245" s="91" t="s">
        <v>1045</v>
      </c>
      <c r="AA245" s="91" t="n">
        <v>396</v>
      </c>
      <c r="AB245" s="92"/>
      <c r="AC245" s="92"/>
      <c r="AD245" s="92"/>
      <c r="AE245" s="92"/>
      <c r="AF245" s="91" t="n">
        <v>1</v>
      </c>
      <c r="AG245" s="91" t="s">
        <v>233</v>
      </c>
      <c r="AH245" s="91" t="s">
        <v>1045</v>
      </c>
      <c r="AI245" s="91" t="s">
        <v>235</v>
      </c>
      <c r="AJ245" s="91" t="n">
        <v>132</v>
      </c>
      <c r="AK245" s="91" t="s">
        <v>236</v>
      </c>
      <c r="AL245" s="91" t="n">
        <v>0</v>
      </c>
      <c r="AM245" s="91" t="n">
        <v>0</v>
      </c>
      <c r="AN245" s="91" t="n">
        <v>2</v>
      </c>
      <c r="AO245" s="91" t="s">
        <v>233</v>
      </c>
      <c r="AP245" s="91" t="s">
        <v>285</v>
      </c>
      <c r="AQ245" s="91" t="s">
        <v>235</v>
      </c>
      <c r="AR245" s="91" t="n">
        <v>132</v>
      </c>
      <c r="AS245" s="91" t="s">
        <v>236</v>
      </c>
      <c r="AT245" s="91" t="n">
        <v>0</v>
      </c>
      <c r="AU245" s="91" t="n">
        <v>0</v>
      </c>
      <c r="AV245" s="91" t="n">
        <v>3</v>
      </c>
      <c r="AW245" s="91" t="s">
        <v>233</v>
      </c>
      <c r="AX245" s="91" t="s">
        <v>237</v>
      </c>
      <c r="AY245" s="91" t="s">
        <v>235</v>
      </c>
      <c r="AZ245" s="91" t="n">
        <v>132</v>
      </c>
      <c r="BA245" s="91" t="s">
        <v>236</v>
      </c>
      <c r="BB245" s="91" t="n">
        <v>0</v>
      </c>
      <c r="BC245" s="91" t="n">
        <v>0</v>
      </c>
      <c r="BD245" s="91" t="n">
        <v>94620990</v>
      </c>
      <c r="BE245" s="91" t="s">
        <v>40</v>
      </c>
      <c r="BF245" s="92"/>
      <c r="BG245" s="92"/>
      <c r="BH245" s="92"/>
      <c r="BI245" s="92"/>
    </row>
    <row r="246" customFormat="false" ht="15.75" hidden="false" customHeight="false" outlineLevel="0" collapsed="false">
      <c r="A246" s="6" t="n">
        <v>94019985</v>
      </c>
      <c r="B246" s="6" t="s">
        <v>305</v>
      </c>
      <c r="C246" s="6" t="s">
        <v>295</v>
      </c>
      <c r="D246" s="2"/>
      <c r="E246" s="6" t="n">
        <v>376.2</v>
      </c>
      <c r="F246" s="6" t="n">
        <v>125.4</v>
      </c>
      <c r="G246" s="6" t="n">
        <v>125.4</v>
      </c>
      <c r="H246" s="6" t="n">
        <v>125.4</v>
      </c>
      <c r="I246" s="2"/>
      <c r="J246" s="2"/>
      <c r="K246" s="2"/>
      <c r="L246" s="2"/>
      <c r="M246" s="7"/>
      <c r="N246" s="6" t="n">
        <v>348.65</v>
      </c>
      <c r="O246" s="2"/>
      <c r="P246" s="2" t="n">
        <f aca="false">SUM(F246:M246) - (N246 + O246)</f>
        <v>27.5500000000001</v>
      </c>
      <c r="Q246" s="13" t="n">
        <f aca="false">E246 - P246</f>
        <v>348.65</v>
      </c>
      <c r="R246" s="6" t="s">
        <v>231</v>
      </c>
      <c r="S246" s="59" t="n">
        <v>31536</v>
      </c>
      <c r="T246" s="6" t="s">
        <v>229</v>
      </c>
      <c r="U246" s="6" t="s">
        <v>295</v>
      </c>
      <c r="V246" s="6" t="s">
        <v>653</v>
      </c>
      <c r="W246" s="6" t="n">
        <v>687822446</v>
      </c>
      <c r="X246" s="6" t="n">
        <v>90130</v>
      </c>
      <c r="Y246" s="6" t="s">
        <v>1472</v>
      </c>
      <c r="Z246" s="6" t="s">
        <v>1471</v>
      </c>
      <c r="AA246" s="6" t="n">
        <v>376.2</v>
      </c>
      <c r="AB246" s="6" t="s">
        <v>302</v>
      </c>
      <c r="AC246" s="6" t="n">
        <v>19.8</v>
      </c>
      <c r="AD246" s="2"/>
      <c r="AE246" s="2"/>
      <c r="AF246" s="6" t="n">
        <v>1</v>
      </c>
      <c r="AG246" s="6" t="s">
        <v>233</v>
      </c>
      <c r="AH246" s="6" t="s">
        <v>1471</v>
      </c>
      <c r="AI246" s="2"/>
      <c r="AJ246" s="6" t="n">
        <v>125.4</v>
      </c>
      <c r="AK246" s="6" t="s">
        <v>363</v>
      </c>
      <c r="AL246" s="6" t="n">
        <v>1</v>
      </c>
      <c r="AM246" s="6" t="n">
        <v>348.65</v>
      </c>
      <c r="AN246" s="6" t="n">
        <v>2</v>
      </c>
      <c r="AO246" s="6" t="s">
        <v>233</v>
      </c>
      <c r="AP246" s="6" t="s">
        <v>285</v>
      </c>
      <c r="AQ246" s="2"/>
      <c r="AR246" s="6" t="n">
        <v>125.4</v>
      </c>
      <c r="AS246" s="6" t="s">
        <v>364</v>
      </c>
      <c r="AT246" s="6" t="n">
        <v>0</v>
      </c>
      <c r="AU246" s="6" t="n">
        <v>0</v>
      </c>
      <c r="AV246" s="6" t="n">
        <v>3</v>
      </c>
      <c r="AW246" s="6" t="s">
        <v>233</v>
      </c>
      <c r="AX246" s="6" t="s">
        <v>237</v>
      </c>
      <c r="AY246" s="2"/>
      <c r="AZ246" s="6" t="n">
        <v>125.4</v>
      </c>
      <c r="BA246" s="6" t="s">
        <v>364</v>
      </c>
      <c r="BB246" s="6" t="n">
        <v>0</v>
      </c>
      <c r="BC246" s="6" t="n">
        <v>0</v>
      </c>
      <c r="BD246" s="6" t="n">
        <v>94019976</v>
      </c>
      <c r="BE246" s="6" t="s">
        <v>40</v>
      </c>
      <c r="BF246" s="2"/>
      <c r="BG246" s="2"/>
      <c r="BH246" s="2"/>
      <c r="BI246" s="2"/>
    </row>
    <row r="247" customFormat="false" ht="15.75" hidden="false" customHeight="false" outlineLevel="0" collapsed="false">
      <c r="A247" s="91" t="n">
        <v>94019882</v>
      </c>
      <c r="B247" s="91" t="s">
        <v>300</v>
      </c>
      <c r="C247" s="91" t="s">
        <v>313</v>
      </c>
      <c r="D247" s="92"/>
      <c r="E247" s="91" t="n">
        <v>376.2</v>
      </c>
      <c r="F247" s="91" t="n">
        <v>125.4</v>
      </c>
      <c r="G247" s="91" t="n">
        <v>125.4</v>
      </c>
      <c r="H247" s="91" t="n">
        <v>125.4</v>
      </c>
      <c r="I247" s="92"/>
      <c r="J247" s="92"/>
      <c r="K247" s="92"/>
      <c r="L247" s="92"/>
      <c r="M247" s="93"/>
      <c r="N247" s="91" t="n">
        <v>0</v>
      </c>
      <c r="O247" s="92"/>
      <c r="P247" s="92" t="n">
        <f aca="false">SUM(F247:M247) - (N247 + O247)</f>
        <v>376.2</v>
      </c>
      <c r="Q247" s="94" t="n">
        <f aca="false">E247 - P247</f>
        <v>0</v>
      </c>
      <c r="R247" s="91" t="s">
        <v>231</v>
      </c>
      <c r="S247" s="95" t="n">
        <v>27033</v>
      </c>
      <c r="T247" s="91" t="s">
        <v>312</v>
      </c>
      <c r="U247" s="91" t="s">
        <v>313</v>
      </c>
      <c r="V247" s="91" t="s">
        <v>728</v>
      </c>
      <c r="W247" s="91" t="n">
        <v>616383266</v>
      </c>
      <c r="X247" s="91" t="n">
        <v>13410</v>
      </c>
      <c r="Y247" s="91" t="s">
        <v>1483</v>
      </c>
      <c r="Z247" s="91" t="s">
        <v>1480</v>
      </c>
      <c r="AA247" s="91" t="n">
        <v>376.2</v>
      </c>
      <c r="AB247" s="91" t="s">
        <v>302</v>
      </c>
      <c r="AC247" s="91" t="n">
        <v>19.8</v>
      </c>
      <c r="AD247" s="92"/>
      <c r="AE247" s="92"/>
      <c r="AF247" s="91" t="n">
        <v>1</v>
      </c>
      <c r="AG247" s="91" t="s">
        <v>233</v>
      </c>
      <c r="AH247" s="91" t="s">
        <v>1480</v>
      </c>
      <c r="AI247" s="91" t="s">
        <v>235</v>
      </c>
      <c r="AJ247" s="91" t="n">
        <v>125.4</v>
      </c>
      <c r="AK247" s="91" t="s">
        <v>236</v>
      </c>
      <c r="AL247" s="91" t="n">
        <v>0</v>
      </c>
      <c r="AM247" s="91" t="n">
        <v>0</v>
      </c>
      <c r="AN247" s="91" t="n">
        <v>2</v>
      </c>
      <c r="AO247" s="91" t="s">
        <v>233</v>
      </c>
      <c r="AP247" s="91" t="s">
        <v>285</v>
      </c>
      <c r="AQ247" s="91" t="s">
        <v>235</v>
      </c>
      <c r="AR247" s="91" t="n">
        <v>125.4</v>
      </c>
      <c r="AS247" s="91" t="s">
        <v>236</v>
      </c>
      <c r="AT247" s="91" t="n">
        <v>0</v>
      </c>
      <c r="AU247" s="91" t="n">
        <v>0</v>
      </c>
      <c r="AV247" s="91" t="n">
        <v>3</v>
      </c>
      <c r="AW247" s="91" t="s">
        <v>233</v>
      </c>
      <c r="AX247" s="91" t="s">
        <v>237</v>
      </c>
      <c r="AY247" s="92"/>
      <c r="AZ247" s="91" t="n">
        <v>125.4</v>
      </c>
      <c r="BA247" s="91" t="s">
        <v>364</v>
      </c>
      <c r="BB247" s="91" t="n">
        <v>0</v>
      </c>
      <c r="BC247" s="91" t="n">
        <v>0</v>
      </c>
      <c r="BD247" s="91" t="n">
        <v>94019882</v>
      </c>
      <c r="BE247" s="91" t="s">
        <v>40</v>
      </c>
      <c r="BF247" s="92"/>
      <c r="BG247" s="92"/>
      <c r="BH247" s="92"/>
      <c r="BI247" s="92"/>
    </row>
    <row r="248" customFormat="false" ht="15.75" hidden="false" customHeight="false" outlineLevel="0" collapsed="false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7"/>
      <c r="N248" s="2"/>
      <c r="O248" s="2"/>
      <c r="P248" s="2" t="n">
        <f aca="false">SUM(F248:M248) - (N248 + O248)</f>
        <v>0</v>
      </c>
      <c r="Q248" s="13" t="n">
        <f aca="false">E248 - P248</f>
        <v>0</v>
      </c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</row>
    <row r="249" customFormat="false" ht="15.75" hidden="false" customHeight="false" outlineLevel="0" collapsed="false">
      <c r="A249" s="92"/>
      <c r="B249" s="92"/>
      <c r="C249" s="92"/>
      <c r="D249" s="92"/>
      <c r="E249" s="92"/>
      <c r="F249" s="92"/>
      <c r="G249" s="92"/>
      <c r="H249" s="92"/>
      <c r="I249" s="92"/>
      <c r="J249" s="92"/>
      <c r="K249" s="92"/>
      <c r="L249" s="92"/>
      <c r="M249" s="93"/>
      <c r="N249" s="92"/>
      <c r="O249" s="92"/>
      <c r="P249" s="92" t="n">
        <f aca="false">SUM(F249:M249) - (N249 + O249)</f>
        <v>0</v>
      </c>
      <c r="Q249" s="94" t="n">
        <f aca="false">E249 - P249</f>
        <v>0</v>
      </c>
      <c r="R249" s="92"/>
      <c r="S249" s="92"/>
      <c r="T249" s="92"/>
      <c r="U249" s="92"/>
      <c r="V249" s="92"/>
      <c r="W249" s="92"/>
      <c r="X249" s="92"/>
      <c r="Y249" s="92"/>
      <c r="Z249" s="92"/>
      <c r="AA249" s="92"/>
      <c r="AB249" s="92"/>
      <c r="AC249" s="92"/>
      <c r="AD249" s="92"/>
      <c r="AE249" s="92"/>
      <c r="AF249" s="92"/>
      <c r="AG249" s="92"/>
      <c r="AH249" s="92"/>
      <c r="AI249" s="92"/>
      <c r="AJ249" s="92"/>
      <c r="AK249" s="92"/>
      <c r="AL249" s="92"/>
      <c r="AM249" s="92"/>
      <c r="AN249" s="92"/>
      <c r="AO249" s="92"/>
      <c r="AP249" s="92"/>
      <c r="AQ249" s="92"/>
      <c r="AR249" s="92"/>
      <c r="AS249" s="92"/>
      <c r="AT249" s="92"/>
      <c r="AU249" s="92"/>
      <c r="AV249" s="92"/>
      <c r="AW249" s="92"/>
      <c r="AX249" s="92"/>
      <c r="AY249" s="92"/>
      <c r="AZ249" s="92"/>
      <c r="BA249" s="92"/>
      <c r="BB249" s="92"/>
      <c r="BC249" s="92"/>
      <c r="BD249" s="92"/>
      <c r="BE249" s="92"/>
      <c r="BF249" s="92"/>
      <c r="BG249" s="92"/>
      <c r="BH249" s="92"/>
      <c r="BI249" s="92"/>
    </row>
    <row r="250" customFormat="false" ht="15.75" hidden="false" customHeight="false" outlineLevel="0" collapsed="false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7"/>
      <c r="N250" s="2"/>
      <c r="O250" s="2"/>
      <c r="P250" s="2" t="n">
        <f aca="false">SUM(F250:M250) - (N250 + O250)</f>
        <v>0</v>
      </c>
      <c r="Q250" s="13" t="n">
        <f aca="false">E250 - P250</f>
        <v>0</v>
      </c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</row>
    <row r="251" customFormat="false" ht="15.75" hidden="false" customHeight="false" outlineLevel="0" collapsed="false">
      <c r="A251" s="92"/>
      <c r="B251" s="92"/>
      <c r="C251" s="92"/>
      <c r="D251" s="92"/>
      <c r="E251" s="92"/>
      <c r="F251" s="92"/>
      <c r="G251" s="92"/>
      <c r="H251" s="92"/>
      <c r="I251" s="92"/>
      <c r="J251" s="92"/>
      <c r="K251" s="92"/>
      <c r="L251" s="92"/>
      <c r="M251" s="93"/>
      <c r="N251" s="92"/>
      <c r="O251" s="92"/>
      <c r="P251" s="92" t="n">
        <f aca="false">SUM(F251:M251) - (N251 + O251)</f>
        <v>0</v>
      </c>
      <c r="Q251" s="94" t="n">
        <f aca="false">E251 - P251</f>
        <v>0</v>
      </c>
      <c r="R251" s="92"/>
      <c r="S251" s="92"/>
      <c r="T251" s="92"/>
      <c r="U251" s="92"/>
      <c r="V251" s="92"/>
      <c r="W251" s="92"/>
      <c r="X251" s="92"/>
      <c r="Y251" s="92"/>
      <c r="Z251" s="92"/>
      <c r="AA251" s="92"/>
      <c r="AB251" s="92"/>
      <c r="AC251" s="92"/>
      <c r="AD251" s="92"/>
      <c r="AE251" s="92"/>
      <c r="AF251" s="92"/>
      <c r="AG251" s="92"/>
      <c r="AH251" s="92"/>
      <c r="AI251" s="92"/>
      <c r="AJ251" s="92"/>
      <c r="AK251" s="92"/>
      <c r="AL251" s="92"/>
      <c r="AM251" s="92"/>
      <c r="AN251" s="92"/>
      <c r="AO251" s="92"/>
      <c r="AP251" s="92"/>
      <c r="AQ251" s="92"/>
      <c r="AR251" s="92"/>
      <c r="AS251" s="92"/>
      <c r="AT251" s="92"/>
      <c r="AU251" s="92"/>
      <c r="AV251" s="92"/>
      <c r="AW251" s="92"/>
      <c r="AX251" s="92"/>
      <c r="AY251" s="92"/>
      <c r="AZ251" s="92"/>
      <c r="BA251" s="92"/>
      <c r="BB251" s="92"/>
      <c r="BC251" s="92"/>
      <c r="BD251" s="92"/>
      <c r="BE251" s="92"/>
      <c r="BF251" s="92"/>
      <c r="BG251" s="92"/>
      <c r="BH251" s="92"/>
      <c r="BI251" s="92"/>
    </row>
    <row r="252" customFormat="false" ht="15.75" hidden="false" customHeight="false" outlineLevel="0" collapsed="false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7"/>
      <c r="N252" s="2"/>
      <c r="O252" s="2"/>
      <c r="P252" s="2" t="n">
        <f aca="false">SUM(F252:M252) - (N252 + O252)</f>
        <v>0</v>
      </c>
      <c r="Q252" s="13" t="n">
        <f aca="false">E252 - P252</f>
        <v>0</v>
      </c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</row>
    <row r="253" customFormat="false" ht="15.75" hidden="false" customHeight="false" outlineLevel="0" collapsed="false">
      <c r="A253" s="92"/>
      <c r="B253" s="92"/>
      <c r="C253" s="92"/>
      <c r="D253" s="92"/>
      <c r="E253" s="92"/>
      <c r="F253" s="92"/>
      <c r="G253" s="92"/>
      <c r="H253" s="92"/>
      <c r="I253" s="92"/>
      <c r="J253" s="92"/>
      <c r="K253" s="92"/>
      <c r="L253" s="92"/>
      <c r="M253" s="93"/>
      <c r="N253" s="92"/>
      <c r="O253" s="92"/>
      <c r="P253" s="92" t="n">
        <f aca="false">SUM(F253:M253) - (N253 + O253)</f>
        <v>0</v>
      </c>
      <c r="Q253" s="94" t="n">
        <f aca="false">E253 - P253</f>
        <v>0</v>
      </c>
      <c r="R253" s="92"/>
      <c r="S253" s="92"/>
      <c r="T253" s="92"/>
      <c r="U253" s="92"/>
      <c r="V253" s="92"/>
      <c r="W253" s="92"/>
      <c r="X253" s="92"/>
      <c r="Y253" s="92"/>
      <c r="Z253" s="92"/>
      <c r="AA253" s="92"/>
      <c r="AB253" s="92"/>
      <c r="AC253" s="92"/>
      <c r="AD253" s="92"/>
      <c r="AE253" s="92"/>
      <c r="AF253" s="92"/>
      <c r="AG253" s="92"/>
      <c r="AH253" s="92"/>
      <c r="AI253" s="92"/>
      <c r="AJ253" s="92"/>
      <c r="AK253" s="92"/>
      <c r="AL253" s="92"/>
      <c r="AM253" s="92"/>
      <c r="AN253" s="92"/>
      <c r="AO253" s="92"/>
      <c r="AP253" s="92"/>
      <c r="AQ253" s="92"/>
      <c r="AR253" s="92"/>
      <c r="AS253" s="92"/>
      <c r="AT253" s="92"/>
      <c r="AU253" s="92"/>
      <c r="AV253" s="92"/>
      <c r="AW253" s="92"/>
      <c r="AX253" s="92"/>
      <c r="AY253" s="92"/>
      <c r="AZ253" s="92"/>
      <c r="BA253" s="92"/>
      <c r="BB253" s="92"/>
      <c r="BC253" s="92"/>
      <c r="BD253" s="92"/>
      <c r="BE253" s="92"/>
      <c r="BF253" s="92"/>
      <c r="BG253" s="92"/>
      <c r="BH253" s="92"/>
      <c r="BI253" s="92"/>
    </row>
    <row r="254" customFormat="false" ht="15.75" hidden="false" customHeight="false" outlineLevel="0" collapsed="false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7"/>
      <c r="N254" s="2"/>
      <c r="O254" s="2"/>
      <c r="P254" s="2" t="n">
        <f aca="false">SUM(F254:M254) - (N254 + O254)</f>
        <v>0</v>
      </c>
      <c r="Q254" s="13" t="n">
        <f aca="false">E254 - P254</f>
        <v>0</v>
      </c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</row>
    <row r="255" customFormat="false" ht="15.75" hidden="false" customHeight="false" outlineLevel="0" collapsed="false">
      <c r="A255" s="92"/>
      <c r="B255" s="92"/>
      <c r="C255" s="92"/>
      <c r="D255" s="92"/>
      <c r="E255" s="92"/>
      <c r="F255" s="92"/>
      <c r="G255" s="92"/>
      <c r="H255" s="92"/>
      <c r="I255" s="92"/>
      <c r="J255" s="92"/>
      <c r="K255" s="92"/>
      <c r="L255" s="92"/>
      <c r="M255" s="93"/>
      <c r="N255" s="92"/>
      <c r="O255" s="92"/>
      <c r="P255" s="92" t="n">
        <f aca="false">SUM(F255:M255) - (N255 + O255)</f>
        <v>0</v>
      </c>
      <c r="Q255" s="94" t="n">
        <f aca="false">E255 - P255</f>
        <v>0</v>
      </c>
      <c r="R255" s="92"/>
      <c r="S255" s="92"/>
      <c r="T255" s="92"/>
      <c r="U255" s="92"/>
      <c r="V255" s="92"/>
      <c r="W255" s="92"/>
      <c r="X255" s="92"/>
      <c r="Y255" s="92"/>
      <c r="Z255" s="92"/>
      <c r="AA255" s="92"/>
      <c r="AB255" s="92"/>
      <c r="AC255" s="92"/>
      <c r="AD255" s="92"/>
      <c r="AE255" s="92"/>
      <c r="AF255" s="92"/>
      <c r="AG255" s="92"/>
      <c r="AH255" s="92"/>
      <c r="AI255" s="92"/>
      <c r="AJ255" s="92"/>
      <c r="AK255" s="92"/>
      <c r="AL255" s="92"/>
      <c r="AM255" s="92"/>
      <c r="AN255" s="92"/>
      <c r="AO255" s="92"/>
      <c r="AP255" s="92"/>
      <c r="AQ255" s="92"/>
      <c r="AR255" s="92"/>
      <c r="AS255" s="92"/>
      <c r="AT255" s="92"/>
      <c r="AU255" s="92"/>
      <c r="AV255" s="92"/>
      <c r="AW255" s="92"/>
      <c r="AX255" s="92"/>
      <c r="AY255" s="92"/>
      <c r="AZ255" s="92"/>
      <c r="BA255" s="92"/>
      <c r="BB255" s="92"/>
      <c r="BC255" s="92"/>
      <c r="BD255" s="92"/>
      <c r="BE255" s="92"/>
      <c r="BF255" s="92"/>
      <c r="BG255" s="92"/>
      <c r="BH255" s="92"/>
      <c r="BI255" s="92"/>
    </row>
    <row r="256" customFormat="false" ht="15.75" hidden="false" customHeight="false" outlineLevel="0" collapsed="false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7"/>
      <c r="N256" s="2"/>
      <c r="O256" s="2"/>
      <c r="P256" s="2" t="n">
        <f aca="false">SUM(F256:M256) - (N256 + O256)</f>
        <v>0</v>
      </c>
      <c r="Q256" s="13" t="n">
        <f aca="false">E256 - P256</f>
        <v>0</v>
      </c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</row>
    <row r="257" customFormat="false" ht="15.75" hidden="false" customHeight="false" outlineLevel="0" collapsed="false">
      <c r="A257" s="92"/>
      <c r="B257" s="92"/>
      <c r="C257" s="92"/>
      <c r="D257" s="92"/>
      <c r="E257" s="92"/>
      <c r="F257" s="92"/>
      <c r="G257" s="92"/>
      <c r="H257" s="92"/>
      <c r="I257" s="92"/>
      <c r="J257" s="92"/>
      <c r="K257" s="92"/>
      <c r="L257" s="92"/>
      <c r="M257" s="93"/>
      <c r="N257" s="92"/>
      <c r="O257" s="92"/>
      <c r="P257" s="92" t="n">
        <f aca="false">SUM(F257:M257) - (N257 + O257)</f>
        <v>0</v>
      </c>
      <c r="Q257" s="94" t="n">
        <f aca="false">E257 - P257</f>
        <v>0</v>
      </c>
      <c r="R257" s="92"/>
      <c r="S257" s="92"/>
      <c r="T257" s="92"/>
      <c r="U257" s="92"/>
      <c r="V257" s="92"/>
      <c r="W257" s="92"/>
      <c r="X257" s="92"/>
      <c r="Y257" s="92"/>
      <c r="Z257" s="92"/>
      <c r="AA257" s="92"/>
      <c r="AB257" s="92"/>
      <c r="AC257" s="92"/>
      <c r="AD257" s="92"/>
      <c r="AE257" s="92"/>
      <c r="AF257" s="92"/>
      <c r="AG257" s="92"/>
      <c r="AH257" s="92"/>
      <c r="AI257" s="92"/>
      <c r="AJ257" s="92"/>
      <c r="AK257" s="92"/>
      <c r="AL257" s="92"/>
      <c r="AM257" s="92"/>
      <c r="AN257" s="92"/>
      <c r="AO257" s="92"/>
      <c r="AP257" s="92"/>
      <c r="AQ257" s="92"/>
      <c r="AR257" s="92"/>
      <c r="AS257" s="92"/>
      <c r="AT257" s="92"/>
      <c r="AU257" s="92"/>
      <c r="AV257" s="92"/>
      <c r="AW257" s="92"/>
      <c r="AX257" s="92"/>
      <c r="AY257" s="92"/>
      <c r="AZ257" s="92"/>
      <c r="BA257" s="92"/>
      <c r="BB257" s="92"/>
      <c r="BC257" s="92"/>
      <c r="BD257" s="92"/>
      <c r="BE257" s="92"/>
      <c r="BF257" s="92"/>
      <c r="BG257" s="92"/>
      <c r="BH257" s="92"/>
      <c r="BI257" s="92"/>
    </row>
    <row r="258" customFormat="false" ht="15.75" hidden="false" customHeight="false" outlineLevel="0" collapsed="false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7"/>
      <c r="N258" s="2"/>
      <c r="O258" s="2"/>
      <c r="P258" s="2" t="n">
        <f aca="false">SUM(F258:M258) - (N258 + O258)</f>
        <v>0</v>
      </c>
      <c r="Q258" s="13" t="n">
        <f aca="false">E258 - P258</f>
        <v>0</v>
      </c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</row>
    <row r="259" customFormat="false" ht="15.75" hidden="false" customHeight="false" outlineLevel="0" collapsed="false">
      <c r="A259" s="92"/>
      <c r="B259" s="92"/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M259" s="93"/>
      <c r="N259" s="92"/>
      <c r="O259" s="92"/>
      <c r="P259" s="92" t="n">
        <f aca="false">SUM(F259:M259) - (N259 + O259)</f>
        <v>0</v>
      </c>
      <c r="Q259" s="94" t="n">
        <f aca="false">E259 - P259</f>
        <v>0</v>
      </c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2"/>
      <c r="AT259" s="92"/>
      <c r="AU259" s="92"/>
      <c r="AV259" s="92"/>
      <c r="AW259" s="92"/>
      <c r="AX259" s="92"/>
      <c r="AY259" s="92"/>
      <c r="AZ259" s="92"/>
      <c r="BA259" s="92"/>
      <c r="BB259" s="92"/>
      <c r="BC259" s="92"/>
      <c r="BD259" s="92"/>
      <c r="BE259" s="92"/>
      <c r="BF259" s="92"/>
      <c r="BG259" s="92"/>
      <c r="BH259" s="92"/>
      <c r="BI259" s="92"/>
    </row>
    <row r="260" customFormat="false" ht="15.75" hidden="false" customHeight="false" outlineLevel="0" collapsed="false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7"/>
      <c r="N260" s="2"/>
      <c r="O260" s="2"/>
      <c r="P260" s="2" t="n">
        <f aca="false">SUM(F260:M260) - (N260 + O260)</f>
        <v>0</v>
      </c>
      <c r="Q260" s="13" t="n">
        <f aca="false">E260 - P260</f>
        <v>0</v>
      </c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</row>
    <row r="261" customFormat="false" ht="15.75" hidden="false" customHeight="false" outlineLevel="0" collapsed="false">
      <c r="A261" s="96"/>
      <c r="B261" s="97" t="s">
        <v>68</v>
      </c>
      <c r="C261" s="96" t="n">
        <f aca="false">COUNTA(A233:A260)</f>
        <v>15</v>
      </c>
      <c r="D261" s="96"/>
      <c r="E261" s="96" t="n">
        <f aca="false">SUM(E233:E260)</f>
        <v>5819.4</v>
      </c>
      <c r="F261" s="96" t="n">
        <f aca="false">SUM(F233:F260)</f>
        <v>1939.8</v>
      </c>
      <c r="G261" s="96" t="n">
        <f aca="false">SUM(G233:G260)</f>
        <v>1939.8</v>
      </c>
      <c r="H261" s="96" t="n">
        <f aca="false">SUM(H233:H260)</f>
        <v>1939.8</v>
      </c>
      <c r="I261" s="96" t="n">
        <f aca="false">SUM(I233:I260)</f>
        <v>0</v>
      </c>
      <c r="J261" s="96" t="n">
        <f aca="false">SUM(J233:J260)</f>
        <v>0</v>
      </c>
      <c r="K261" s="96" t="n">
        <f aca="false">SUM(K233:K260)</f>
        <v>0</v>
      </c>
      <c r="L261" s="96" t="n">
        <f aca="false">SUM(L233:L260)</f>
        <v>0</v>
      </c>
      <c r="M261" s="98" t="n">
        <f aca="false">SUM(M233:M260)</f>
        <v>0</v>
      </c>
      <c r="N261" s="96" t="n">
        <f aca="false">SUM(N233:N260)</f>
        <v>348.65</v>
      </c>
      <c r="O261" s="96" t="n">
        <f aca="false">SUM(O233:O260)</f>
        <v>0</v>
      </c>
      <c r="P261" s="96" t="n">
        <f aca="false">SUM(P233:P260)</f>
        <v>5470.75</v>
      </c>
      <c r="Q261" s="99" t="n">
        <f aca="false">SUM(Q233:Q260)</f>
        <v>348.65</v>
      </c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6"/>
      <c r="AK261" s="96"/>
      <c r="AL261" s="96"/>
      <c r="AM261" s="96"/>
      <c r="AN261" s="96"/>
      <c r="AO261" s="96"/>
      <c r="AP261" s="96"/>
      <c r="AQ261" s="96"/>
      <c r="AR261" s="96"/>
      <c r="AS261" s="96"/>
      <c r="AT261" s="96"/>
      <c r="AU261" s="96"/>
      <c r="AV261" s="96"/>
      <c r="AW261" s="96"/>
      <c r="AX261" s="96"/>
      <c r="AY261" s="96"/>
      <c r="AZ261" s="96"/>
      <c r="BA261" s="96"/>
      <c r="BB261" s="96"/>
      <c r="BC261" s="96"/>
      <c r="BD261" s="96"/>
      <c r="BE261" s="96"/>
      <c r="BF261" s="97" t="s">
        <v>1556</v>
      </c>
      <c r="BG261" s="96" t="n">
        <f aca="false">COUNTIF(R233:R260, "*F*")</f>
        <v>7</v>
      </c>
      <c r="BH261" s="97" t="s">
        <v>1557</v>
      </c>
      <c r="BI261" s="96" t="n">
        <f aca="false">SUMPRODUCT( ((NOT(ISERROR(SEARCH("h", LOWER(R233:R260)))) + (NOT(ISERROR(SEARCH("g", LOWER(R233:R260)))))) &gt; 0 ) * 1 )</f>
        <v>8</v>
      </c>
    </row>
    <row r="262" customFormat="false" ht="15.75" hidden="false" customHeight="false" outlineLevel="0" collapsed="false">
      <c r="M262" s="49"/>
      <c r="Q262" s="50"/>
      <c r="BF262" s="50"/>
      <c r="BG262" s="50"/>
      <c r="BH262" s="50"/>
      <c r="BI262" s="50"/>
    </row>
    <row r="263" customFormat="false" ht="15.75" hidden="false" customHeight="false" outlineLevel="0" collapsed="false">
      <c r="M263" s="49"/>
      <c r="Q263" s="50"/>
    </row>
    <row r="264" customFormat="false" ht="15.75" hidden="false" customHeight="false" outlineLevel="0" collapsed="false">
      <c r="A264" s="88"/>
      <c r="B264" s="88" t="s">
        <v>41</v>
      </c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9"/>
      <c r="N264" s="88"/>
      <c r="O264" s="88"/>
      <c r="P264" s="88"/>
      <c r="Q264" s="90"/>
      <c r="R264" s="88"/>
      <c r="S264" s="88"/>
      <c r="T264" s="88"/>
      <c r="U264" s="88"/>
      <c r="V264" s="88"/>
      <c r="W264" s="88"/>
      <c r="X264" s="88"/>
      <c r="Y264" s="88"/>
      <c r="Z264" s="88"/>
      <c r="AA264" s="88"/>
      <c r="AB264" s="88"/>
      <c r="AC264" s="88"/>
      <c r="AD264" s="88"/>
      <c r="AE264" s="88"/>
      <c r="AF264" s="88"/>
      <c r="AG264" s="88"/>
      <c r="AH264" s="88"/>
      <c r="AI264" s="88"/>
      <c r="AJ264" s="88"/>
      <c r="AK264" s="88"/>
      <c r="AL264" s="88"/>
      <c r="AM264" s="88"/>
      <c r="AN264" s="88"/>
      <c r="AO264" s="88"/>
      <c r="AP264" s="88"/>
      <c r="AQ264" s="88"/>
      <c r="AR264" s="88"/>
      <c r="AS264" s="88"/>
      <c r="AT264" s="88"/>
      <c r="AU264" s="88"/>
      <c r="AV264" s="88"/>
      <c r="AW264" s="88"/>
      <c r="AX264" s="88"/>
      <c r="AY264" s="88"/>
      <c r="AZ264" s="88"/>
      <c r="BA264" s="88"/>
      <c r="BB264" s="88"/>
      <c r="BC264" s="88"/>
      <c r="BD264" s="88"/>
      <c r="BE264" s="88"/>
      <c r="BF264" s="88"/>
      <c r="BG264" s="88"/>
      <c r="BH264" s="88"/>
      <c r="BI264" s="88"/>
    </row>
    <row r="265" customFormat="false" ht="15.75" hidden="false" customHeight="false" outlineLevel="0" collapsed="false">
      <c r="A265" s="91" t="n">
        <v>105711931</v>
      </c>
      <c r="B265" s="91" t="s">
        <v>300</v>
      </c>
      <c r="C265" s="91" t="s">
        <v>301</v>
      </c>
      <c r="D265" s="92"/>
      <c r="E265" s="91" t="n">
        <v>376.2</v>
      </c>
      <c r="F265" s="91" t="n">
        <v>125.4</v>
      </c>
      <c r="G265" s="91" t="n">
        <v>125.4</v>
      </c>
      <c r="H265" s="91" t="n">
        <v>125.4</v>
      </c>
      <c r="I265" s="92"/>
      <c r="J265" s="92"/>
      <c r="K265" s="92"/>
      <c r="L265" s="92"/>
      <c r="M265" s="93"/>
      <c r="N265" s="91" t="n">
        <v>0</v>
      </c>
      <c r="O265" s="92"/>
      <c r="P265" s="92" t="n">
        <f aca="false">SUM(F265:M265) - (N265 + O265)</f>
        <v>376.2</v>
      </c>
      <c r="Q265" s="94" t="n">
        <f aca="false">E265 - P265</f>
        <v>0</v>
      </c>
      <c r="R265" s="91" t="s">
        <v>242</v>
      </c>
      <c r="S265" s="95" t="n">
        <v>30337</v>
      </c>
      <c r="T265" s="91" t="s">
        <v>288</v>
      </c>
      <c r="U265" s="91" t="s">
        <v>295</v>
      </c>
      <c r="V265" s="91" t="s">
        <v>299</v>
      </c>
      <c r="W265" s="91" t="n">
        <v>735929471</v>
      </c>
      <c r="X265" s="91" t="n">
        <v>60260</v>
      </c>
      <c r="Y265" s="91" t="s">
        <v>303</v>
      </c>
      <c r="Z265" s="91" t="s">
        <v>298</v>
      </c>
      <c r="AA265" s="91" t="n">
        <v>376.2</v>
      </c>
      <c r="AB265" s="91" t="s">
        <v>302</v>
      </c>
      <c r="AC265" s="91" t="n">
        <v>19.8</v>
      </c>
      <c r="AD265" s="92"/>
      <c r="AE265" s="92"/>
      <c r="AF265" s="91" t="n">
        <v>1</v>
      </c>
      <c r="AG265" s="91" t="s">
        <v>233</v>
      </c>
      <c r="AH265" s="91" t="s">
        <v>304</v>
      </c>
      <c r="AI265" s="91" t="s">
        <v>235</v>
      </c>
      <c r="AJ265" s="91" t="n">
        <v>125.4</v>
      </c>
      <c r="AK265" s="91" t="s">
        <v>236</v>
      </c>
      <c r="AL265" s="91" t="n">
        <v>0</v>
      </c>
      <c r="AM265" s="91" t="n">
        <v>0</v>
      </c>
      <c r="AN265" s="91" t="n">
        <v>2</v>
      </c>
      <c r="AO265" s="91" t="s">
        <v>233</v>
      </c>
      <c r="AP265" s="91" t="s">
        <v>285</v>
      </c>
      <c r="AQ265" s="91" t="s">
        <v>235</v>
      </c>
      <c r="AR265" s="91" t="n">
        <v>125.4</v>
      </c>
      <c r="AS265" s="91" t="s">
        <v>236</v>
      </c>
      <c r="AT265" s="91" t="n">
        <v>0</v>
      </c>
      <c r="AU265" s="91" t="n">
        <v>0</v>
      </c>
      <c r="AV265" s="91" t="n">
        <v>3</v>
      </c>
      <c r="AW265" s="91" t="s">
        <v>233</v>
      </c>
      <c r="AX265" s="91" t="s">
        <v>237</v>
      </c>
      <c r="AY265" s="91" t="s">
        <v>235</v>
      </c>
      <c r="AZ265" s="91" t="n">
        <v>125.4</v>
      </c>
      <c r="BA265" s="91" t="s">
        <v>236</v>
      </c>
      <c r="BB265" s="91" t="n">
        <v>0</v>
      </c>
      <c r="BC265" s="91" t="n">
        <v>0</v>
      </c>
      <c r="BD265" s="91" t="n">
        <v>105711926</v>
      </c>
      <c r="BE265" s="91" t="s">
        <v>41</v>
      </c>
      <c r="BF265" s="92"/>
      <c r="BG265" s="92"/>
      <c r="BH265" s="92"/>
      <c r="BI265" s="92"/>
    </row>
    <row r="266" customFormat="false" ht="15.75" hidden="false" customHeight="false" outlineLevel="0" collapsed="false">
      <c r="A266" s="6" t="n">
        <v>96382814</v>
      </c>
      <c r="B266" s="6" t="s">
        <v>240</v>
      </c>
      <c r="C266" s="6" t="s">
        <v>264</v>
      </c>
      <c r="D266" s="2"/>
      <c r="E266" s="6" t="n">
        <v>396</v>
      </c>
      <c r="F266" s="6" t="n">
        <v>132</v>
      </c>
      <c r="G266" s="6" t="n">
        <v>132</v>
      </c>
      <c r="H266" s="6" t="n">
        <v>132</v>
      </c>
      <c r="I266" s="2"/>
      <c r="J266" s="2"/>
      <c r="K266" s="2"/>
      <c r="L266" s="2"/>
      <c r="M266" s="7"/>
      <c r="N266" s="6" t="n">
        <v>0</v>
      </c>
      <c r="O266" s="2"/>
      <c r="P266" s="2" t="n">
        <f aca="false">SUM(F266:M266) - (N266 + O266)</f>
        <v>396</v>
      </c>
      <c r="Q266" s="13" t="n">
        <f aca="false">E266 - P266</f>
        <v>0</v>
      </c>
      <c r="R266" s="6" t="s">
        <v>242</v>
      </c>
      <c r="S266" s="59" t="n">
        <v>34728</v>
      </c>
      <c r="T266" s="6" t="s">
        <v>300</v>
      </c>
      <c r="U266" s="6" t="s">
        <v>230</v>
      </c>
      <c r="V266" s="6" t="s">
        <v>809</v>
      </c>
      <c r="W266" s="6" t="n">
        <v>740946895</v>
      </c>
      <c r="X266" s="6" t="n">
        <v>43380</v>
      </c>
      <c r="Y266" s="6" t="s">
        <v>810</v>
      </c>
      <c r="Z266" s="6" t="s">
        <v>808</v>
      </c>
      <c r="AA266" s="6" t="n">
        <v>396</v>
      </c>
      <c r="AB266" s="2"/>
      <c r="AC266" s="2"/>
      <c r="AD266" s="2"/>
      <c r="AE266" s="2"/>
      <c r="AF266" s="6" t="n">
        <v>1</v>
      </c>
      <c r="AG266" s="6" t="s">
        <v>233</v>
      </c>
      <c r="AH266" s="6" t="s">
        <v>811</v>
      </c>
      <c r="AI266" s="6" t="s">
        <v>235</v>
      </c>
      <c r="AJ266" s="6" t="n">
        <v>132</v>
      </c>
      <c r="AK266" s="6" t="s">
        <v>236</v>
      </c>
      <c r="AL266" s="6" t="n">
        <v>0</v>
      </c>
      <c r="AM266" s="6" t="n">
        <v>0</v>
      </c>
      <c r="AN266" s="6" t="n">
        <v>2</v>
      </c>
      <c r="AO266" s="6" t="s">
        <v>233</v>
      </c>
      <c r="AP266" s="6" t="s">
        <v>285</v>
      </c>
      <c r="AQ266" s="6" t="s">
        <v>235</v>
      </c>
      <c r="AR266" s="6" t="n">
        <v>132</v>
      </c>
      <c r="AS266" s="6" t="s">
        <v>236</v>
      </c>
      <c r="AT266" s="6" t="n">
        <v>0</v>
      </c>
      <c r="AU266" s="6" t="n">
        <v>0</v>
      </c>
      <c r="AV266" s="6" t="n">
        <v>3</v>
      </c>
      <c r="AW266" s="6" t="s">
        <v>233</v>
      </c>
      <c r="AX266" s="6" t="s">
        <v>237</v>
      </c>
      <c r="AY266" s="6" t="s">
        <v>235</v>
      </c>
      <c r="AZ266" s="6" t="n">
        <v>132</v>
      </c>
      <c r="BA266" s="6" t="s">
        <v>236</v>
      </c>
      <c r="BB266" s="6" t="n">
        <v>0</v>
      </c>
      <c r="BC266" s="6" t="n">
        <v>0</v>
      </c>
      <c r="BD266" s="6" t="n">
        <v>96382814</v>
      </c>
      <c r="BE266" s="6" t="s">
        <v>41</v>
      </c>
      <c r="BF266" s="2"/>
      <c r="BG266" s="2"/>
      <c r="BH266" s="2"/>
      <c r="BI266" s="2"/>
    </row>
    <row r="267" customFormat="false" ht="15.75" hidden="false" customHeight="false" outlineLevel="0" collapsed="false">
      <c r="A267" s="91" t="n">
        <v>94336985</v>
      </c>
      <c r="B267" s="91" t="s">
        <v>269</v>
      </c>
      <c r="C267" s="91" t="s">
        <v>334</v>
      </c>
      <c r="D267" s="92"/>
      <c r="E267" s="91" t="n">
        <v>396</v>
      </c>
      <c r="F267" s="91" t="n">
        <v>132</v>
      </c>
      <c r="G267" s="91" t="n">
        <v>132</v>
      </c>
      <c r="H267" s="91" t="n">
        <v>132</v>
      </c>
      <c r="I267" s="92"/>
      <c r="J267" s="92"/>
      <c r="K267" s="92"/>
      <c r="L267" s="92"/>
      <c r="M267" s="93"/>
      <c r="N267" s="91" t="n">
        <v>0</v>
      </c>
      <c r="O267" s="92"/>
      <c r="P267" s="92" t="n">
        <f aca="false">SUM(F267:M267) - (N267 + O267)</f>
        <v>396</v>
      </c>
      <c r="Q267" s="94" t="n">
        <f aca="false">E267 - P267</f>
        <v>0</v>
      </c>
      <c r="R267" s="91" t="s">
        <v>242</v>
      </c>
      <c r="S267" s="95" t="n">
        <v>39640</v>
      </c>
      <c r="T267" s="91" t="s">
        <v>281</v>
      </c>
      <c r="U267" s="91" t="s">
        <v>301</v>
      </c>
      <c r="V267" s="91" t="s">
        <v>311</v>
      </c>
      <c r="W267" s="91" t="n">
        <v>747670520</v>
      </c>
      <c r="X267" s="91" t="n">
        <v>70180</v>
      </c>
      <c r="Y267" s="91" t="s">
        <v>1086</v>
      </c>
      <c r="Z267" s="91" t="s">
        <v>1085</v>
      </c>
      <c r="AA267" s="91" t="n">
        <v>396</v>
      </c>
      <c r="AB267" s="92"/>
      <c r="AC267" s="92"/>
      <c r="AD267" s="92"/>
      <c r="AE267" s="92"/>
      <c r="AF267" s="91" t="n">
        <v>1</v>
      </c>
      <c r="AG267" s="91" t="s">
        <v>233</v>
      </c>
      <c r="AH267" s="91" t="s">
        <v>1085</v>
      </c>
      <c r="AI267" s="91" t="s">
        <v>235</v>
      </c>
      <c r="AJ267" s="91" t="n">
        <v>132</v>
      </c>
      <c r="AK267" s="91" t="s">
        <v>236</v>
      </c>
      <c r="AL267" s="91" t="n">
        <v>0</v>
      </c>
      <c r="AM267" s="91" t="n">
        <v>0</v>
      </c>
      <c r="AN267" s="91" t="n">
        <v>2</v>
      </c>
      <c r="AO267" s="91" t="s">
        <v>233</v>
      </c>
      <c r="AP267" s="91" t="s">
        <v>285</v>
      </c>
      <c r="AQ267" s="91" t="s">
        <v>235</v>
      </c>
      <c r="AR267" s="91" t="n">
        <v>132</v>
      </c>
      <c r="AS267" s="91" t="s">
        <v>236</v>
      </c>
      <c r="AT267" s="91" t="n">
        <v>0</v>
      </c>
      <c r="AU267" s="91" t="n">
        <v>0</v>
      </c>
      <c r="AV267" s="91" t="n">
        <v>3</v>
      </c>
      <c r="AW267" s="91" t="s">
        <v>233</v>
      </c>
      <c r="AX267" s="91" t="s">
        <v>237</v>
      </c>
      <c r="AY267" s="91" t="s">
        <v>235</v>
      </c>
      <c r="AZ267" s="91" t="n">
        <v>132</v>
      </c>
      <c r="BA267" s="91" t="s">
        <v>236</v>
      </c>
      <c r="BB267" s="91" t="n">
        <v>0</v>
      </c>
      <c r="BC267" s="91" t="n">
        <v>0</v>
      </c>
      <c r="BD267" s="91" t="n">
        <v>94336985</v>
      </c>
      <c r="BE267" s="91" t="s">
        <v>41</v>
      </c>
      <c r="BF267" s="92"/>
      <c r="BG267" s="92"/>
      <c r="BH267" s="92"/>
      <c r="BI267" s="92"/>
    </row>
    <row r="268" customFormat="false" ht="15.75" hidden="false" customHeight="false" outlineLevel="0" collapsed="false">
      <c r="A268" s="6" t="n">
        <v>94031436</v>
      </c>
      <c r="B268" s="6" t="s">
        <v>300</v>
      </c>
      <c r="C268" s="6" t="s">
        <v>306</v>
      </c>
      <c r="D268" s="2"/>
      <c r="E268" s="6" t="n">
        <v>396</v>
      </c>
      <c r="F268" s="6" t="n">
        <v>132</v>
      </c>
      <c r="G268" s="6" t="n">
        <v>132</v>
      </c>
      <c r="H268" s="6" t="n">
        <v>132</v>
      </c>
      <c r="I268" s="2"/>
      <c r="J268" s="2"/>
      <c r="K268" s="2"/>
      <c r="L268" s="2"/>
      <c r="M268" s="7"/>
      <c r="N268" s="6" t="n">
        <v>0</v>
      </c>
      <c r="O268" s="2"/>
      <c r="P268" s="2" t="n">
        <f aca="false">SUM(F268:M268) - (N268 + O268)</f>
        <v>396</v>
      </c>
      <c r="Q268" s="13" t="n">
        <f aca="false">E268 - P268</f>
        <v>0</v>
      </c>
      <c r="R268" s="6" t="s">
        <v>231</v>
      </c>
      <c r="S268" s="59" t="n">
        <v>32144</v>
      </c>
      <c r="T268" s="6" t="s">
        <v>281</v>
      </c>
      <c r="U268" s="6" t="s">
        <v>241</v>
      </c>
      <c r="V268" s="6" t="s">
        <v>617</v>
      </c>
      <c r="W268" s="6" t="n">
        <v>725579314</v>
      </c>
      <c r="X268" s="6" t="n">
        <v>52310</v>
      </c>
      <c r="Y268" s="6" t="s">
        <v>1281</v>
      </c>
      <c r="Z268" s="6" t="s">
        <v>1280</v>
      </c>
      <c r="AA268" s="6" t="n">
        <v>396</v>
      </c>
      <c r="AB268" s="2"/>
      <c r="AC268" s="2"/>
      <c r="AD268" s="2"/>
      <c r="AE268" s="2"/>
      <c r="AF268" s="6" t="n">
        <v>1</v>
      </c>
      <c r="AG268" s="6" t="s">
        <v>233</v>
      </c>
      <c r="AH268" s="6" t="s">
        <v>1280</v>
      </c>
      <c r="AI268" s="6" t="s">
        <v>235</v>
      </c>
      <c r="AJ268" s="6" t="n">
        <v>132</v>
      </c>
      <c r="AK268" s="6" t="s">
        <v>236</v>
      </c>
      <c r="AL268" s="6" t="n">
        <v>0</v>
      </c>
      <c r="AM268" s="6" t="n">
        <v>0</v>
      </c>
      <c r="AN268" s="6" t="n">
        <v>2</v>
      </c>
      <c r="AO268" s="6" t="s">
        <v>233</v>
      </c>
      <c r="AP268" s="6" t="s">
        <v>285</v>
      </c>
      <c r="AQ268" s="6" t="s">
        <v>235</v>
      </c>
      <c r="AR268" s="6" t="n">
        <v>132</v>
      </c>
      <c r="AS268" s="6" t="s">
        <v>236</v>
      </c>
      <c r="AT268" s="6" t="n">
        <v>0</v>
      </c>
      <c r="AU268" s="6" t="n">
        <v>0</v>
      </c>
      <c r="AV268" s="6" t="n">
        <v>3</v>
      </c>
      <c r="AW268" s="6" t="s">
        <v>233</v>
      </c>
      <c r="AX268" s="6" t="s">
        <v>237</v>
      </c>
      <c r="AY268" s="6" t="s">
        <v>418</v>
      </c>
      <c r="AZ268" s="6" t="n">
        <v>132</v>
      </c>
      <c r="BA268" s="6" t="s">
        <v>419</v>
      </c>
      <c r="BB268" s="6" t="n">
        <v>0</v>
      </c>
      <c r="BC268" s="6" t="n">
        <v>0</v>
      </c>
      <c r="BD268" s="6" t="n">
        <v>94031436</v>
      </c>
      <c r="BE268" s="6" t="s">
        <v>41</v>
      </c>
      <c r="BF268" s="2"/>
      <c r="BG268" s="2"/>
      <c r="BH268" s="2"/>
      <c r="BI268" s="2"/>
    </row>
    <row r="269" customFormat="false" ht="15.75" hidden="false" customHeight="false" outlineLevel="0" collapsed="false">
      <c r="A269" s="91" t="n">
        <v>94028003</v>
      </c>
      <c r="B269" s="91" t="s">
        <v>300</v>
      </c>
      <c r="C269" s="91" t="s">
        <v>230</v>
      </c>
      <c r="D269" s="92"/>
      <c r="E269" s="91" t="n">
        <v>396</v>
      </c>
      <c r="F269" s="91" t="n">
        <v>132</v>
      </c>
      <c r="G269" s="91" t="n">
        <v>132</v>
      </c>
      <c r="H269" s="91" t="n">
        <v>132</v>
      </c>
      <c r="I269" s="92"/>
      <c r="J269" s="92"/>
      <c r="K269" s="92"/>
      <c r="L269" s="92"/>
      <c r="M269" s="93"/>
      <c r="N269" s="91" t="n">
        <v>237.6</v>
      </c>
      <c r="O269" s="92"/>
      <c r="P269" s="92" t="n">
        <f aca="false">SUM(F269:M269) - (N269 + O269)</f>
        <v>158.4</v>
      </c>
      <c r="Q269" s="94" t="n">
        <f aca="false">E269 - P269</f>
        <v>237.6</v>
      </c>
      <c r="R269" s="91" t="s">
        <v>242</v>
      </c>
      <c r="S269" s="95" t="n">
        <v>35178</v>
      </c>
      <c r="T269" s="91" t="s">
        <v>281</v>
      </c>
      <c r="U269" s="91" t="s">
        <v>276</v>
      </c>
      <c r="V269" s="91" t="s">
        <v>891</v>
      </c>
      <c r="W269" s="91" t="n">
        <v>724855822</v>
      </c>
      <c r="X269" s="91" t="n">
        <v>29460</v>
      </c>
      <c r="Y269" s="91" t="s">
        <v>1298</v>
      </c>
      <c r="Z269" s="91" t="s">
        <v>1297</v>
      </c>
      <c r="AA269" s="91" t="n">
        <v>396</v>
      </c>
      <c r="AB269" s="92"/>
      <c r="AC269" s="92"/>
      <c r="AD269" s="92"/>
      <c r="AE269" s="92"/>
      <c r="AF269" s="91" t="n">
        <v>1</v>
      </c>
      <c r="AG269" s="91" t="s">
        <v>233</v>
      </c>
      <c r="AH269" s="91" t="s">
        <v>1297</v>
      </c>
      <c r="AI269" s="92"/>
      <c r="AJ269" s="91" t="n">
        <v>132</v>
      </c>
      <c r="AK269" s="91" t="s">
        <v>363</v>
      </c>
      <c r="AL269" s="91" t="n">
        <v>1</v>
      </c>
      <c r="AM269" s="91" t="n">
        <v>237.6</v>
      </c>
      <c r="AN269" s="91" t="n">
        <v>2</v>
      </c>
      <c r="AO269" s="91" t="s">
        <v>233</v>
      </c>
      <c r="AP269" s="91" t="s">
        <v>285</v>
      </c>
      <c r="AQ269" s="92"/>
      <c r="AR269" s="91" t="n">
        <v>132</v>
      </c>
      <c r="AS269" s="91" t="s">
        <v>364</v>
      </c>
      <c r="AT269" s="91" t="n">
        <v>0</v>
      </c>
      <c r="AU269" s="91" t="n">
        <v>0</v>
      </c>
      <c r="AV269" s="91" t="n">
        <v>3</v>
      </c>
      <c r="AW269" s="91" t="s">
        <v>233</v>
      </c>
      <c r="AX269" s="91" t="s">
        <v>237</v>
      </c>
      <c r="AY269" s="92"/>
      <c r="AZ269" s="91" t="n">
        <v>132</v>
      </c>
      <c r="BA269" s="91" t="s">
        <v>364</v>
      </c>
      <c r="BB269" s="91" t="n">
        <v>0</v>
      </c>
      <c r="BC269" s="91" t="n">
        <v>0</v>
      </c>
      <c r="BD269" s="91" t="n">
        <v>94028002</v>
      </c>
      <c r="BE269" s="91" t="s">
        <v>41</v>
      </c>
      <c r="BF269" s="92"/>
      <c r="BG269" s="92"/>
      <c r="BH269" s="92"/>
      <c r="BI269" s="92"/>
    </row>
    <row r="270" customFormat="false" ht="15.75" hidden="false" customHeight="false" outlineLevel="0" collapsed="false">
      <c r="A270" s="6" t="n">
        <v>94024289</v>
      </c>
      <c r="B270" s="6" t="s">
        <v>240</v>
      </c>
      <c r="C270" s="6" t="s">
        <v>301</v>
      </c>
      <c r="D270" s="2"/>
      <c r="E270" s="6" t="n">
        <v>396</v>
      </c>
      <c r="F270" s="6" t="n">
        <v>132</v>
      </c>
      <c r="G270" s="6" t="n">
        <v>132</v>
      </c>
      <c r="H270" s="6" t="n">
        <v>132</v>
      </c>
      <c r="I270" s="2"/>
      <c r="J270" s="2"/>
      <c r="K270" s="2"/>
      <c r="L270" s="2"/>
      <c r="M270" s="7"/>
      <c r="N270" s="6" t="n">
        <v>0</v>
      </c>
      <c r="O270" s="2"/>
      <c r="P270" s="2" t="n">
        <f aca="false">SUM(F270:M270) - (N270 + O270)</f>
        <v>396</v>
      </c>
      <c r="Q270" s="13" t="n">
        <f aca="false">E270 - P270</f>
        <v>0</v>
      </c>
      <c r="R270" s="6" t="s">
        <v>231</v>
      </c>
      <c r="S270" s="59" t="n">
        <v>39443</v>
      </c>
      <c r="T270" s="6" t="s">
        <v>312</v>
      </c>
      <c r="U270" s="6" t="s">
        <v>325</v>
      </c>
      <c r="V270" s="6" t="s">
        <v>407</v>
      </c>
      <c r="W270" s="6" t="n">
        <v>663284356</v>
      </c>
      <c r="X270" s="6" t="n">
        <v>1170</v>
      </c>
      <c r="Y270" s="6" t="s">
        <v>1327</v>
      </c>
      <c r="Z270" s="6" t="s">
        <v>1326</v>
      </c>
      <c r="AA270" s="6" t="n">
        <v>396</v>
      </c>
      <c r="AB270" s="2"/>
      <c r="AC270" s="2"/>
      <c r="AD270" s="2"/>
      <c r="AE270" s="2"/>
      <c r="AF270" s="6" t="n">
        <v>1</v>
      </c>
      <c r="AG270" s="6" t="s">
        <v>233</v>
      </c>
      <c r="AH270" s="6" t="s">
        <v>1326</v>
      </c>
      <c r="AI270" s="6" t="s">
        <v>235</v>
      </c>
      <c r="AJ270" s="6" t="n">
        <v>132</v>
      </c>
      <c r="AK270" s="6" t="s">
        <v>236</v>
      </c>
      <c r="AL270" s="6" t="n">
        <v>0</v>
      </c>
      <c r="AM270" s="6" t="n">
        <v>0</v>
      </c>
      <c r="AN270" s="6" t="n">
        <v>2</v>
      </c>
      <c r="AO270" s="6" t="s">
        <v>233</v>
      </c>
      <c r="AP270" s="6" t="s">
        <v>285</v>
      </c>
      <c r="AQ270" s="6" t="s">
        <v>235</v>
      </c>
      <c r="AR270" s="6" t="n">
        <v>132</v>
      </c>
      <c r="AS270" s="6" t="s">
        <v>236</v>
      </c>
      <c r="AT270" s="6" t="n">
        <v>0</v>
      </c>
      <c r="AU270" s="6" t="n">
        <v>0</v>
      </c>
      <c r="AV270" s="6" t="n">
        <v>3</v>
      </c>
      <c r="AW270" s="6" t="s">
        <v>233</v>
      </c>
      <c r="AX270" s="6" t="s">
        <v>237</v>
      </c>
      <c r="AY270" s="6" t="s">
        <v>235</v>
      </c>
      <c r="AZ270" s="6" t="n">
        <v>132</v>
      </c>
      <c r="BA270" s="6" t="s">
        <v>236</v>
      </c>
      <c r="BB270" s="6" t="n">
        <v>0</v>
      </c>
      <c r="BC270" s="6" t="n">
        <v>0</v>
      </c>
      <c r="BD270" s="6" t="n">
        <v>94024289</v>
      </c>
      <c r="BE270" s="6" t="s">
        <v>41</v>
      </c>
      <c r="BF270" s="2"/>
      <c r="BG270" s="2"/>
      <c r="BH270" s="2"/>
      <c r="BI270" s="2"/>
    </row>
    <row r="271" customFormat="false" ht="15.75" hidden="false" customHeight="false" outlineLevel="0" collapsed="false">
      <c r="A271" s="91" t="n">
        <v>94023083</v>
      </c>
      <c r="B271" s="91" t="s">
        <v>281</v>
      </c>
      <c r="C271" s="91" t="s">
        <v>248</v>
      </c>
      <c r="D271" s="92"/>
      <c r="E271" s="91" t="n">
        <v>396</v>
      </c>
      <c r="F271" s="91" t="n">
        <v>132</v>
      </c>
      <c r="G271" s="91" t="n">
        <v>132</v>
      </c>
      <c r="H271" s="91" t="n">
        <v>132</v>
      </c>
      <c r="I271" s="92"/>
      <c r="J271" s="92"/>
      <c r="K271" s="92"/>
      <c r="L271" s="92"/>
      <c r="M271" s="93"/>
      <c r="N271" s="91" t="n">
        <v>0</v>
      </c>
      <c r="O271" s="92"/>
      <c r="P271" s="92" t="n">
        <f aca="false">SUM(F271:M271) - (N271 + O271)</f>
        <v>396</v>
      </c>
      <c r="Q271" s="94" t="n">
        <f aca="false">E271 - P271</f>
        <v>0</v>
      </c>
      <c r="R271" s="91" t="s">
        <v>231</v>
      </c>
      <c r="S271" s="95" t="n">
        <v>29031</v>
      </c>
      <c r="T271" s="91" t="s">
        <v>257</v>
      </c>
      <c r="U271" s="91" t="s">
        <v>270</v>
      </c>
      <c r="V271" s="91" t="s">
        <v>369</v>
      </c>
      <c r="W271" s="91" t="n">
        <v>745921808</v>
      </c>
      <c r="X271" s="91" t="n">
        <v>42310</v>
      </c>
      <c r="Y271" s="91" t="s">
        <v>1342</v>
      </c>
      <c r="Z271" s="91" t="s">
        <v>1341</v>
      </c>
      <c r="AA271" s="91" t="n">
        <v>396</v>
      </c>
      <c r="AB271" s="92"/>
      <c r="AC271" s="92"/>
      <c r="AD271" s="92"/>
      <c r="AE271" s="92"/>
      <c r="AF271" s="91" t="n">
        <v>1</v>
      </c>
      <c r="AG271" s="91" t="s">
        <v>233</v>
      </c>
      <c r="AH271" s="91" t="s">
        <v>1341</v>
      </c>
      <c r="AI271" s="91" t="s">
        <v>235</v>
      </c>
      <c r="AJ271" s="91" t="n">
        <v>132</v>
      </c>
      <c r="AK271" s="91" t="s">
        <v>236</v>
      </c>
      <c r="AL271" s="91" t="n">
        <v>0</v>
      </c>
      <c r="AM271" s="91" t="n">
        <v>0</v>
      </c>
      <c r="AN271" s="91" t="n">
        <v>2</v>
      </c>
      <c r="AO271" s="91" t="s">
        <v>233</v>
      </c>
      <c r="AP271" s="91" t="s">
        <v>285</v>
      </c>
      <c r="AQ271" s="91" t="s">
        <v>418</v>
      </c>
      <c r="AR271" s="91" t="n">
        <v>132</v>
      </c>
      <c r="AS271" s="91" t="s">
        <v>419</v>
      </c>
      <c r="AT271" s="91" t="n">
        <v>0</v>
      </c>
      <c r="AU271" s="91" t="n">
        <v>0</v>
      </c>
      <c r="AV271" s="91" t="n">
        <v>3</v>
      </c>
      <c r="AW271" s="91" t="s">
        <v>233</v>
      </c>
      <c r="AX271" s="91" t="s">
        <v>237</v>
      </c>
      <c r="AY271" s="92"/>
      <c r="AZ271" s="91" t="n">
        <v>132</v>
      </c>
      <c r="BA271" s="91" t="s">
        <v>364</v>
      </c>
      <c r="BB271" s="91" t="n">
        <v>0</v>
      </c>
      <c r="BC271" s="91" t="n">
        <v>0</v>
      </c>
      <c r="BD271" s="91" t="n">
        <v>94023083</v>
      </c>
      <c r="BE271" s="91" t="s">
        <v>41</v>
      </c>
      <c r="BF271" s="92"/>
      <c r="BG271" s="92"/>
      <c r="BH271" s="92"/>
      <c r="BI271" s="92"/>
    </row>
    <row r="272" customFormat="false" ht="15.75" hidden="false" customHeight="false" outlineLevel="0" collapsed="false">
      <c r="A272" s="6" t="n">
        <v>94020262</v>
      </c>
      <c r="B272" s="6" t="s">
        <v>247</v>
      </c>
      <c r="C272" s="6" t="s">
        <v>241</v>
      </c>
      <c r="D272" s="2"/>
      <c r="E272" s="6" t="n">
        <v>396</v>
      </c>
      <c r="F272" s="6" t="n">
        <v>132</v>
      </c>
      <c r="G272" s="6" t="n">
        <v>132</v>
      </c>
      <c r="H272" s="6" t="n">
        <v>132</v>
      </c>
      <c r="I272" s="2"/>
      <c r="J272" s="2"/>
      <c r="K272" s="2"/>
      <c r="L272" s="2"/>
      <c r="M272" s="7"/>
      <c r="N272" s="6" t="n">
        <v>0</v>
      </c>
      <c r="O272" s="2"/>
      <c r="P272" s="2" t="n">
        <f aca="false">SUM(F272:M272) - (N272 + O272)</f>
        <v>396</v>
      </c>
      <c r="Q272" s="13" t="n">
        <f aca="false">E272 - P272</f>
        <v>0</v>
      </c>
      <c r="R272" s="6" t="s">
        <v>553</v>
      </c>
      <c r="S272" s="59" t="n">
        <v>36081</v>
      </c>
      <c r="T272" s="6" t="s">
        <v>247</v>
      </c>
      <c r="U272" s="6" t="s">
        <v>264</v>
      </c>
      <c r="V272" s="6" t="s">
        <v>1417</v>
      </c>
      <c r="W272" s="6" t="n">
        <v>726849637</v>
      </c>
      <c r="X272" s="6" t="n">
        <v>33440</v>
      </c>
      <c r="Y272" s="6" t="s">
        <v>1418</v>
      </c>
      <c r="Z272" s="6" t="s">
        <v>1416</v>
      </c>
      <c r="AA272" s="6" t="n">
        <v>396</v>
      </c>
      <c r="AB272" s="2"/>
      <c r="AC272" s="2"/>
      <c r="AD272" s="2"/>
      <c r="AE272" s="2"/>
      <c r="AF272" s="6" t="n">
        <v>1</v>
      </c>
      <c r="AG272" s="6" t="s">
        <v>233</v>
      </c>
      <c r="AH272" s="6" t="s">
        <v>1416</v>
      </c>
      <c r="AI272" s="6" t="s">
        <v>235</v>
      </c>
      <c r="AJ272" s="6" t="n">
        <v>132</v>
      </c>
      <c r="AK272" s="6" t="s">
        <v>236</v>
      </c>
      <c r="AL272" s="6" t="n">
        <v>0</v>
      </c>
      <c r="AM272" s="6" t="n">
        <v>0</v>
      </c>
      <c r="AN272" s="6" t="n">
        <v>2</v>
      </c>
      <c r="AO272" s="6" t="s">
        <v>233</v>
      </c>
      <c r="AP272" s="6" t="s">
        <v>285</v>
      </c>
      <c r="AQ272" s="6" t="s">
        <v>235</v>
      </c>
      <c r="AR272" s="6" t="n">
        <v>132</v>
      </c>
      <c r="AS272" s="6" t="s">
        <v>236</v>
      </c>
      <c r="AT272" s="6" t="n">
        <v>0</v>
      </c>
      <c r="AU272" s="6" t="n">
        <v>0</v>
      </c>
      <c r="AV272" s="6" t="n">
        <v>3</v>
      </c>
      <c r="AW272" s="6" t="s">
        <v>233</v>
      </c>
      <c r="AX272" s="6" t="s">
        <v>237</v>
      </c>
      <c r="AY272" s="6" t="s">
        <v>235</v>
      </c>
      <c r="AZ272" s="6" t="n">
        <v>132</v>
      </c>
      <c r="BA272" s="6" t="s">
        <v>236</v>
      </c>
      <c r="BB272" s="6" t="n">
        <v>0</v>
      </c>
      <c r="BC272" s="6" t="n">
        <v>0</v>
      </c>
      <c r="BD272" s="6" t="n">
        <v>94020262</v>
      </c>
      <c r="BE272" s="6" t="s">
        <v>41</v>
      </c>
      <c r="BF272" s="2"/>
      <c r="BG272" s="2"/>
      <c r="BH272" s="2"/>
      <c r="BI272" s="2"/>
    </row>
    <row r="273" customFormat="false" ht="15.75" hidden="false" customHeight="false" outlineLevel="0" collapsed="false">
      <c r="A273" s="91" t="n">
        <v>94020303</v>
      </c>
      <c r="B273" s="91" t="s">
        <v>269</v>
      </c>
      <c r="C273" s="91" t="s">
        <v>248</v>
      </c>
      <c r="D273" s="92"/>
      <c r="E273" s="91" t="n">
        <v>396</v>
      </c>
      <c r="F273" s="91" t="n">
        <v>132</v>
      </c>
      <c r="G273" s="91" t="n">
        <v>132</v>
      </c>
      <c r="H273" s="91" t="n">
        <v>132</v>
      </c>
      <c r="I273" s="92"/>
      <c r="J273" s="92"/>
      <c r="K273" s="92"/>
      <c r="L273" s="92"/>
      <c r="M273" s="93"/>
      <c r="N273" s="91" t="n">
        <v>0</v>
      </c>
      <c r="O273" s="92"/>
      <c r="P273" s="92" t="n">
        <f aca="false">SUM(F273:M273) - (N273 + O273)</f>
        <v>396</v>
      </c>
      <c r="Q273" s="94" t="n">
        <f aca="false">E273 - P273</f>
        <v>0</v>
      </c>
      <c r="R273" s="91" t="s">
        <v>553</v>
      </c>
      <c r="S273" s="95" t="n">
        <v>39743</v>
      </c>
      <c r="T273" s="91" t="s">
        <v>300</v>
      </c>
      <c r="U273" s="91" t="s">
        <v>270</v>
      </c>
      <c r="V273" s="91" t="s">
        <v>701</v>
      </c>
      <c r="W273" s="91" t="n">
        <v>738379471</v>
      </c>
      <c r="X273" s="91" t="n">
        <v>10200</v>
      </c>
      <c r="Y273" s="91" t="s">
        <v>1420</v>
      </c>
      <c r="Z273" s="91" t="s">
        <v>1419</v>
      </c>
      <c r="AA273" s="91" t="n">
        <v>396</v>
      </c>
      <c r="AB273" s="92"/>
      <c r="AC273" s="92"/>
      <c r="AD273" s="92"/>
      <c r="AE273" s="92"/>
      <c r="AF273" s="91" t="n">
        <v>1</v>
      </c>
      <c r="AG273" s="91" t="s">
        <v>233</v>
      </c>
      <c r="AH273" s="91" t="s">
        <v>1419</v>
      </c>
      <c r="AI273" s="91" t="s">
        <v>235</v>
      </c>
      <c r="AJ273" s="91" t="n">
        <v>132</v>
      </c>
      <c r="AK273" s="91" t="s">
        <v>236</v>
      </c>
      <c r="AL273" s="91" t="n">
        <v>0</v>
      </c>
      <c r="AM273" s="91" t="n">
        <v>0</v>
      </c>
      <c r="AN273" s="91" t="n">
        <v>2</v>
      </c>
      <c r="AO273" s="91" t="s">
        <v>233</v>
      </c>
      <c r="AP273" s="91" t="s">
        <v>285</v>
      </c>
      <c r="AQ273" s="91" t="s">
        <v>235</v>
      </c>
      <c r="AR273" s="91" t="n">
        <v>132</v>
      </c>
      <c r="AS273" s="91" t="s">
        <v>236</v>
      </c>
      <c r="AT273" s="91" t="n">
        <v>0</v>
      </c>
      <c r="AU273" s="91" t="n">
        <v>0</v>
      </c>
      <c r="AV273" s="91" t="n">
        <v>3</v>
      </c>
      <c r="AW273" s="91" t="s">
        <v>233</v>
      </c>
      <c r="AX273" s="91" t="s">
        <v>237</v>
      </c>
      <c r="AY273" s="91" t="s">
        <v>235</v>
      </c>
      <c r="AZ273" s="91" t="n">
        <v>132</v>
      </c>
      <c r="BA273" s="91" t="s">
        <v>236</v>
      </c>
      <c r="BB273" s="91" t="n">
        <v>0</v>
      </c>
      <c r="BC273" s="91" t="n">
        <v>0</v>
      </c>
      <c r="BD273" s="91" t="n">
        <v>94020303</v>
      </c>
      <c r="BE273" s="91" t="s">
        <v>41</v>
      </c>
      <c r="BF273" s="92"/>
      <c r="BG273" s="92"/>
      <c r="BH273" s="92"/>
      <c r="BI273" s="92"/>
    </row>
    <row r="274" customFormat="false" ht="15.75" hidden="false" customHeight="false" outlineLevel="0" collapsed="false">
      <c r="A274" s="6" t="n">
        <v>94020246</v>
      </c>
      <c r="B274" s="6" t="s">
        <v>263</v>
      </c>
      <c r="C274" s="6" t="s">
        <v>270</v>
      </c>
      <c r="D274" s="2"/>
      <c r="E274" s="6" t="n">
        <v>396</v>
      </c>
      <c r="F274" s="6" t="n">
        <v>132</v>
      </c>
      <c r="G274" s="6" t="n">
        <v>132</v>
      </c>
      <c r="H274" s="6" t="n">
        <v>132</v>
      </c>
      <c r="I274" s="2"/>
      <c r="J274" s="2"/>
      <c r="K274" s="2"/>
      <c r="L274" s="2"/>
      <c r="M274" s="7"/>
      <c r="N274" s="6" t="n">
        <v>0</v>
      </c>
      <c r="O274" s="2"/>
      <c r="P274" s="2" t="n">
        <f aca="false">SUM(F274:M274) - (N274 + O274)</f>
        <v>396</v>
      </c>
      <c r="Q274" s="13" t="n">
        <f aca="false">E274 - P274</f>
        <v>0</v>
      </c>
      <c r="R274" s="6" t="s">
        <v>548</v>
      </c>
      <c r="S274" s="59" t="n">
        <v>33642</v>
      </c>
      <c r="T274" s="6" t="s">
        <v>308</v>
      </c>
      <c r="U274" s="6" t="s">
        <v>289</v>
      </c>
      <c r="V274" s="6" t="s">
        <v>579</v>
      </c>
      <c r="W274" s="6" t="n">
        <v>790560535</v>
      </c>
      <c r="X274" s="6" t="n">
        <v>26150</v>
      </c>
      <c r="Y274" s="6" t="s">
        <v>1428</v>
      </c>
      <c r="Z274" s="6" t="s">
        <v>1427</v>
      </c>
      <c r="AA274" s="6" t="n">
        <v>396</v>
      </c>
      <c r="AB274" s="2"/>
      <c r="AC274" s="2"/>
      <c r="AD274" s="2"/>
      <c r="AE274" s="2"/>
      <c r="AF274" s="6" t="n">
        <v>1</v>
      </c>
      <c r="AG274" s="6" t="s">
        <v>233</v>
      </c>
      <c r="AH274" s="6" t="s">
        <v>1427</v>
      </c>
      <c r="AI274" s="6" t="s">
        <v>235</v>
      </c>
      <c r="AJ274" s="6" t="n">
        <v>132</v>
      </c>
      <c r="AK274" s="6" t="s">
        <v>236</v>
      </c>
      <c r="AL274" s="6" t="n">
        <v>0</v>
      </c>
      <c r="AM274" s="6" t="n">
        <v>0</v>
      </c>
      <c r="AN274" s="6" t="n">
        <v>2</v>
      </c>
      <c r="AO274" s="6" t="s">
        <v>233</v>
      </c>
      <c r="AP274" s="6" t="s">
        <v>285</v>
      </c>
      <c r="AQ274" s="6" t="s">
        <v>235</v>
      </c>
      <c r="AR274" s="6" t="n">
        <v>132</v>
      </c>
      <c r="AS274" s="6" t="s">
        <v>236</v>
      </c>
      <c r="AT274" s="6" t="n">
        <v>0</v>
      </c>
      <c r="AU274" s="6" t="n">
        <v>0</v>
      </c>
      <c r="AV274" s="6" t="n">
        <v>3</v>
      </c>
      <c r="AW274" s="6" t="s">
        <v>233</v>
      </c>
      <c r="AX274" s="6" t="s">
        <v>237</v>
      </c>
      <c r="AY274" s="6" t="s">
        <v>418</v>
      </c>
      <c r="AZ274" s="6" t="n">
        <v>132</v>
      </c>
      <c r="BA274" s="6" t="s">
        <v>419</v>
      </c>
      <c r="BB274" s="6" t="n">
        <v>0</v>
      </c>
      <c r="BC274" s="6" t="n">
        <v>0</v>
      </c>
      <c r="BD274" s="6" t="n">
        <v>94020246</v>
      </c>
      <c r="BE274" s="6" t="s">
        <v>41</v>
      </c>
      <c r="BF274" s="2"/>
      <c r="BG274" s="2"/>
      <c r="BH274" s="2"/>
      <c r="BI274" s="2"/>
    </row>
    <row r="275" customFormat="false" ht="15.75" hidden="false" customHeight="false" outlineLevel="0" collapsed="false">
      <c r="A275" s="91" t="n">
        <v>94020052</v>
      </c>
      <c r="B275" s="91" t="s">
        <v>257</v>
      </c>
      <c r="C275" s="91" t="s">
        <v>334</v>
      </c>
      <c r="D275" s="92"/>
      <c r="E275" s="91" t="n">
        <v>396</v>
      </c>
      <c r="F275" s="91" t="n">
        <v>132</v>
      </c>
      <c r="G275" s="91" t="n">
        <v>132</v>
      </c>
      <c r="H275" s="91" t="n">
        <v>132</v>
      </c>
      <c r="I275" s="92"/>
      <c r="J275" s="92"/>
      <c r="K275" s="92"/>
      <c r="L275" s="92"/>
      <c r="M275" s="93"/>
      <c r="N275" s="91" t="n">
        <v>0</v>
      </c>
      <c r="O275" s="92"/>
      <c r="P275" s="92" t="n">
        <f aca="false">SUM(F275:M275) - (N275 + O275)</f>
        <v>396</v>
      </c>
      <c r="Q275" s="94" t="n">
        <f aca="false">E275 - P275</f>
        <v>0</v>
      </c>
      <c r="R275" s="91" t="s">
        <v>553</v>
      </c>
      <c r="S275" s="95" t="n">
        <v>35278</v>
      </c>
      <c r="T275" s="91" t="s">
        <v>300</v>
      </c>
      <c r="U275" s="91" t="s">
        <v>230</v>
      </c>
      <c r="V275" s="91" t="s">
        <v>809</v>
      </c>
      <c r="W275" s="91" t="n">
        <v>718249431</v>
      </c>
      <c r="X275" s="91" t="n">
        <v>61160</v>
      </c>
      <c r="Y275" s="91" t="s">
        <v>1450</v>
      </c>
      <c r="Z275" s="91" t="s">
        <v>1449</v>
      </c>
      <c r="AA275" s="91" t="n">
        <v>396</v>
      </c>
      <c r="AB275" s="92"/>
      <c r="AC275" s="92"/>
      <c r="AD275" s="92"/>
      <c r="AE275" s="92"/>
      <c r="AF275" s="91" t="n">
        <v>1</v>
      </c>
      <c r="AG275" s="91" t="s">
        <v>233</v>
      </c>
      <c r="AH275" s="91" t="s">
        <v>1449</v>
      </c>
      <c r="AI275" s="91" t="s">
        <v>235</v>
      </c>
      <c r="AJ275" s="91" t="n">
        <v>132</v>
      </c>
      <c r="AK275" s="91" t="s">
        <v>236</v>
      </c>
      <c r="AL275" s="91" t="n">
        <v>0</v>
      </c>
      <c r="AM275" s="91" t="n">
        <v>0</v>
      </c>
      <c r="AN275" s="91" t="n">
        <v>2</v>
      </c>
      <c r="AO275" s="91" t="s">
        <v>233</v>
      </c>
      <c r="AP275" s="91" t="s">
        <v>285</v>
      </c>
      <c r="AQ275" s="91" t="s">
        <v>235</v>
      </c>
      <c r="AR275" s="91" t="n">
        <v>132</v>
      </c>
      <c r="AS275" s="91" t="s">
        <v>236</v>
      </c>
      <c r="AT275" s="91" t="n">
        <v>0</v>
      </c>
      <c r="AU275" s="91" t="n">
        <v>0</v>
      </c>
      <c r="AV275" s="91" t="n">
        <v>3</v>
      </c>
      <c r="AW275" s="91" t="s">
        <v>233</v>
      </c>
      <c r="AX275" s="91" t="s">
        <v>237</v>
      </c>
      <c r="AY275" s="92"/>
      <c r="AZ275" s="91" t="n">
        <v>132</v>
      </c>
      <c r="BA275" s="91" t="s">
        <v>364</v>
      </c>
      <c r="BB275" s="91" t="n">
        <v>0</v>
      </c>
      <c r="BC275" s="91" t="n">
        <v>0</v>
      </c>
      <c r="BD275" s="91" t="n">
        <v>94020052</v>
      </c>
      <c r="BE275" s="91" t="s">
        <v>41</v>
      </c>
      <c r="BF275" s="92"/>
      <c r="BG275" s="92"/>
      <c r="BH275" s="92"/>
      <c r="BI275" s="92"/>
    </row>
    <row r="276" customFormat="false" ht="15.75" hidden="false" customHeight="false" outlineLevel="0" collapsed="false">
      <c r="A276" s="6" t="n">
        <v>94019946</v>
      </c>
      <c r="B276" s="6" t="s">
        <v>263</v>
      </c>
      <c r="C276" s="6" t="s">
        <v>289</v>
      </c>
      <c r="D276" s="2"/>
      <c r="E276" s="6" t="n">
        <v>396</v>
      </c>
      <c r="F276" s="6" t="n">
        <v>132</v>
      </c>
      <c r="G276" s="6" t="n">
        <v>132</v>
      </c>
      <c r="H276" s="6" t="n">
        <v>132</v>
      </c>
      <c r="I276" s="2"/>
      <c r="J276" s="2"/>
      <c r="K276" s="2"/>
      <c r="L276" s="2"/>
      <c r="M276" s="7"/>
      <c r="N276" s="6" t="n">
        <v>0</v>
      </c>
      <c r="O276" s="2"/>
      <c r="P276" s="2" t="n">
        <f aca="false">SUM(F276:M276) - (N276 + O276)</f>
        <v>396</v>
      </c>
      <c r="Q276" s="13" t="n">
        <f aca="false">E276 - P276</f>
        <v>0</v>
      </c>
      <c r="R276" s="6" t="s">
        <v>231</v>
      </c>
      <c r="S276" s="59" t="n">
        <v>31373</v>
      </c>
      <c r="T276" s="6" t="s">
        <v>320</v>
      </c>
      <c r="U276" s="6" t="s">
        <v>289</v>
      </c>
      <c r="V276" s="6" t="s">
        <v>649</v>
      </c>
      <c r="W276" s="6" t="n">
        <v>694050918</v>
      </c>
      <c r="X276" s="6" t="n">
        <v>22570</v>
      </c>
      <c r="Y276" s="6" t="s">
        <v>1469</v>
      </c>
      <c r="Z276" s="6" t="s">
        <v>1468</v>
      </c>
      <c r="AA276" s="6" t="n">
        <v>396</v>
      </c>
      <c r="AB276" s="2"/>
      <c r="AC276" s="2"/>
      <c r="AD276" s="2"/>
      <c r="AE276" s="2"/>
      <c r="AF276" s="6" t="n">
        <v>1</v>
      </c>
      <c r="AG276" s="6" t="s">
        <v>233</v>
      </c>
      <c r="AH276" s="6" t="s">
        <v>1468</v>
      </c>
      <c r="AI276" s="6" t="s">
        <v>235</v>
      </c>
      <c r="AJ276" s="6" t="n">
        <v>132</v>
      </c>
      <c r="AK276" s="6" t="s">
        <v>236</v>
      </c>
      <c r="AL276" s="6" t="n">
        <v>0</v>
      </c>
      <c r="AM276" s="6" t="n">
        <v>0</v>
      </c>
      <c r="AN276" s="6" t="n">
        <v>2</v>
      </c>
      <c r="AO276" s="6" t="s">
        <v>233</v>
      </c>
      <c r="AP276" s="6" t="s">
        <v>285</v>
      </c>
      <c r="AQ276" s="6" t="s">
        <v>235</v>
      </c>
      <c r="AR276" s="6" t="n">
        <v>132</v>
      </c>
      <c r="AS276" s="6" t="s">
        <v>236</v>
      </c>
      <c r="AT276" s="6" t="n">
        <v>0</v>
      </c>
      <c r="AU276" s="6" t="n">
        <v>0</v>
      </c>
      <c r="AV276" s="6" t="n">
        <v>3</v>
      </c>
      <c r="AW276" s="6" t="s">
        <v>233</v>
      </c>
      <c r="AX276" s="6" t="s">
        <v>237</v>
      </c>
      <c r="AY276" s="6" t="s">
        <v>235</v>
      </c>
      <c r="AZ276" s="6" t="n">
        <v>132</v>
      </c>
      <c r="BA276" s="6" t="s">
        <v>236</v>
      </c>
      <c r="BB276" s="6" t="n">
        <v>0</v>
      </c>
      <c r="BC276" s="6" t="n">
        <v>0</v>
      </c>
      <c r="BD276" s="6" t="n">
        <v>94019945</v>
      </c>
      <c r="BE276" s="6" t="s">
        <v>41</v>
      </c>
      <c r="BF276" s="2"/>
      <c r="BG276" s="2"/>
      <c r="BH276" s="2"/>
      <c r="BI276" s="2"/>
    </row>
    <row r="277" customFormat="false" ht="15.75" hidden="false" customHeight="false" outlineLevel="0" collapsed="false">
      <c r="A277" s="92"/>
      <c r="B277" s="92"/>
      <c r="C277" s="92"/>
      <c r="D277" s="92"/>
      <c r="E277" s="92"/>
      <c r="F277" s="92"/>
      <c r="G277" s="92"/>
      <c r="H277" s="92"/>
      <c r="I277" s="92"/>
      <c r="J277" s="92"/>
      <c r="K277" s="92"/>
      <c r="L277" s="92"/>
      <c r="M277" s="93"/>
      <c r="N277" s="92"/>
      <c r="O277" s="92"/>
      <c r="P277" s="92" t="n">
        <f aca="false">SUM(F277:M277) - (N277 + O277)</f>
        <v>0</v>
      </c>
      <c r="Q277" s="94" t="n">
        <f aca="false">E277 - P277</f>
        <v>0</v>
      </c>
      <c r="R277" s="92"/>
      <c r="S277" s="92"/>
      <c r="T277" s="92"/>
      <c r="U277" s="92"/>
      <c r="V277" s="92"/>
      <c r="W277" s="92"/>
      <c r="X277" s="92"/>
      <c r="Y277" s="92"/>
      <c r="Z277" s="92"/>
      <c r="AA277" s="92"/>
      <c r="AB277" s="92"/>
      <c r="AC277" s="92"/>
      <c r="AD277" s="92"/>
      <c r="AE277" s="92"/>
      <c r="AF277" s="92"/>
      <c r="AG277" s="92"/>
      <c r="AH277" s="92"/>
      <c r="AI277" s="92"/>
      <c r="AJ277" s="92"/>
      <c r="AK277" s="92"/>
      <c r="AL277" s="92"/>
      <c r="AM277" s="92"/>
      <c r="AN277" s="92"/>
      <c r="AO277" s="92"/>
      <c r="AP277" s="92"/>
      <c r="AQ277" s="92"/>
      <c r="AR277" s="92"/>
      <c r="AS277" s="92"/>
      <c r="AT277" s="92"/>
      <c r="AU277" s="92"/>
      <c r="AV277" s="92"/>
      <c r="AW277" s="92"/>
      <c r="AX277" s="92"/>
      <c r="AY277" s="92"/>
      <c r="AZ277" s="92"/>
      <c r="BA277" s="92"/>
      <c r="BB277" s="92"/>
      <c r="BC277" s="92"/>
      <c r="BD277" s="92"/>
      <c r="BE277" s="92"/>
      <c r="BF277" s="92"/>
      <c r="BG277" s="92"/>
      <c r="BH277" s="92"/>
      <c r="BI277" s="92"/>
    </row>
    <row r="278" customFormat="false" ht="15.75" hidden="false" customHeight="false" outlineLevel="0" collapsed="false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7"/>
      <c r="N278" s="2"/>
      <c r="O278" s="2"/>
      <c r="P278" s="2" t="n">
        <f aca="false">SUM(F278:M278) - (N278 + O278)</f>
        <v>0</v>
      </c>
      <c r="Q278" s="13" t="n">
        <f aca="false">E278 - P278</f>
        <v>0</v>
      </c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</row>
    <row r="279" customFormat="false" ht="15.75" hidden="false" customHeight="false" outlineLevel="0" collapsed="false">
      <c r="A279" s="92"/>
      <c r="B279" s="92"/>
      <c r="C279" s="92"/>
      <c r="D279" s="92"/>
      <c r="E279" s="92"/>
      <c r="F279" s="92"/>
      <c r="G279" s="92"/>
      <c r="H279" s="92"/>
      <c r="I279" s="92"/>
      <c r="J279" s="92"/>
      <c r="K279" s="92"/>
      <c r="L279" s="92"/>
      <c r="M279" s="93"/>
      <c r="N279" s="92"/>
      <c r="O279" s="92"/>
      <c r="P279" s="92" t="n">
        <f aca="false">SUM(F279:M279) - (N279 + O279)</f>
        <v>0</v>
      </c>
      <c r="Q279" s="94" t="n">
        <f aca="false">E279 - P279</f>
        <v>0</v>
      </c>
      <c r="R279" s="92"/>
      <c r="S279" s="92"/>
      <c r="T279" s="92"/>
      <c r="U279" s="92"/>
      <c r="V279" s="92"/>
      <c r="W279" s="92"/>
      <c r="X279" s="92"/>
      <c r="Y279" s="92"/>
      <c r="Z279" s="92"/>
      <c r="AA279" s="92"/>
      <c r="AB279" s="92"/>
      <c r="AC279" s="92"/>
      <c r="AD279" s="92"/>
      <c r="AE279" s="92"/>
      <c r="AF279" s="92"/>
      <c r="AG279" s="92"/>
      <c r="AH279" s="92"/>
      <c r="AI279" s="92"/>
      <c r="AJ279" s="92"/>
      <c r="AK279" s="92"/>
      <c r="AL279" s="92"/>
      <c r="AM279" s="92"/>
      <c r="AN279" s="92"/>
      <c r="AO279" s="92"/>
      <c r="AP279" s="92"/>
      <c r="AQ279" s="92"/>
      <c r="AR279" s="92"/>
      <c r="AS279" s="92"/>
      <c r="AT279" s="92"/>
      <c r="AU279" s="92"/>
      <c r="AV279" s="92"/>
      <c r="AW279" s="92"/>
      <c r="AX279" s="92"/>
      <c r="AY279" s="92"/>
      <c r="AZ279" s="92"/>
      <c r="BA279" s="92"/>
      <c r="BB279" s="92"/>
      <c r="BC279" s="92"/>
      <c r="BD279" s="92"/>
      <c r="BE279" s="92"/>
      <c r="BF279" s="92"/>
      <c r="BG279" s="92"/>
      <c r="BH279" s="92"/>
      <c r="BI279" s="92"/>
    </row>
    <row r="280" customFormat="false" ht="15.75" hidden="false" customHeight="false" outlineLevel="0" collapsed="false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7"/>
      <c r="N280" s="2"/>
      <c r="O280" s="2"/>
      <c r="P280" s="2" t="n">
        <f aca="false">SUM(F280:M280) - (N280 + O280)</f>
        <v>0</v>
      </c>
      <c r="Q280" s="13" t="n">
        <f aca="false">E280 - P280</f>
        <v>0</v>
      </c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</row>
    <row r="281" customFormat="false" ht="15.75" hidden="false" customHeight="false" outlineLevel="0" collapsed="false">
      <c r="A281" s="96"/>
      <c r="B281" s="97" t="s">
        <v>68</v>
      </c>
      <c r="C281" s="96" t="n">
        <f aca="false">COUNTA(A265:A280)</f>
        <v>12</v>
      </c>
      <c r="D281" s="96"/>
      <c r="E281" s="96" t="n">
        <f aca="false">SUM(E265:E280)</f>
        <v>4732.2</v>
      </c>
      <c r="F281" s="96" t="n">
        <f aca="false">SUM(F265:F280)</f>
        <v>1577.4</v>
      </c>
      <c r="G281" s="96" t="n">
        <f aca="false">SUM(G265:G280)</f>
        <v>1577.4</v>
      </c>
      <c r="H281" s="96" t="n">
        <f aca="false">SUM(H265:H280)</f>
        <v>1577.4</v>
      </c>
      <c r="I281" s="96" t="n">
        <f aca="false">SUM(I265:I280)</f>
        <v>0</v>
      </c>
      <c r="J281" s="96" t="n">
        <f aca="false">SUM(J265:J280)</f>
        <v>0</v>
      </c>
      <c r="K281" s="96" t="n">
        <f aca="false">SUM(K265:K280)</f>
        <v>0</v>
      </c>
      <c r="L281" s="96" t="n">
        <f aca="false">SUM(L265:L280)</f>
        <v>0</v>
      </c>
      <c r="M281" s="98" t="n">
        <f aca="false">SUM(M265:M280)</f>
        <v>0</v>
      </c>
      <c r="N281" s="96" t="n">
        <f aca="false">SUM(N265:N280)</f>
        <v>237.6</v>
      </c>
      <c r="O281" s="96" t="n">
        <f aca="false">SUM(O265:O280)</f>
        <v>0</v>
      </c>
      <c r="P281" s="96" t="n">
        <f aca="false">SUM(P265:P280)</f>
        <v>4494.6</v>
      </c>
      <c r="Q281" s="99" t="n">
        <f aca="false">SUM(Q265:Q280)</f>
        <v>237.6</v>
      </c>
      <c r="R281" s="96"/>
      <c r="S281" s="96"/>
      <c r="T281" s="96"/>
      <c r="U281" s="96"/>
      <c r="V281" s="96"/>
      <c r="W281" s="96"/>
      <c r="X281" s="96"/>
      <c r="Y281" s="96"/>
      <c r="Z281" s="96"/>
      <c r="AA281" s="96"/>
      <c r="AB281" s="96"/>
      <c r="AC281" s="96"/>
      <c r="AD281" s="96"/>
      <c r="AE281" s="96"/>
      <c r="AF281" s="96"/>
      <c r="AG281" s="96"/>
      <c r="AH281" s="96"/>
      <c r="AI281" s="96"/>
      <c r="AJ281" s="96"/>
      <c r="AK281" s="96"/>
      <c r="AL281" s="96"/>
      <c r="AM281" s="96"/>
      <c r="AN281" s="96"/>
      <c r="AO281" s="96"/>
      <c r="AP281" s="96"/>
      <c r="AQ281" s="96"/>
      <c r="AR281" s="96"/>
      <c r="AS281" s="96"/>
      <c r="AT281" s="96"/>
      <c r="AU281" s="96"/>
      <c r="AV281" s="96"/>
      <c r="AW281" s="96"/>
      <c r="AX281" s="96"/>
      <c r="AY281" s="96"/>
      <c r="AZ281" s="96"/>
      <c r="BA281" s="96"/>
      <c r="BB281" s="96"/>
      <c r="BC281" s="96"/>
      <c r="BD281" s="96"/>
      <c r="BE281" s="96"/>
      <c r="BF281" s="97" t="s">
        <v>1556</v>
      </c>
      <c r="BG281" s="96" t="n">
        <f aca="false">COUNTIF(R265:R280, "*F*")</f>
        <v>7</v>
      </c>
      <c r="BH281" s="97" t="s">
        <v>1557</v>
      </c>
      <c r="BI281" s="96" t="n">
        <f aca="false">SUMPRODUCT( ((NOT(ISERROR(SEARCH("h", LOWER(R265:R280)))) + (NOT(ISERROR(SEARCH("g", LOWER(R265:R280)))))) &gt; 0 ) * 1 )</f>
        <v>5</v>
      </c>
    </row>
    <row r="282" customFormat="false" ht="15.75" hidden="false" customHeight="false" outlineLevel="0" collapsed="false">
      <c r="A282" s="11" t="s">
        <v>15</v>
      </c>
      <c r="M282" s="49"/>
      <c r="BF282" s="50"/>
      <c r="BG282" s="50"/>
      <c r="BH282" s="50"/>
      <c r="BI282" s="50"/>
    </row>
    <row r="283" customFormat="false" ht="15.75" hidden="false" customHeight="false" outlineLevel="0" collapsed="false">
      <c r="A283" s="11" t="s">
        <v>15</v>
      </c>
      <c r="M283" s="49"/>
    </row>
    <row r="284" customFormat="false" ht="15.75" hidden="false" customHeight="false" outlineLevel="0" collapsed="false">
      <c r="A284" s="124" t="s">
        <v>1558</v>
      </c>
      <c r="B284" s="124" t="s">
        <v>1559</v>
      </c>
      <c r="C284" s="124" t="n">
        <f aca="false">COUNTA(A2:A282)-1</f>
        <v>143</v>
      </c>
      <c r="D284" s="124"/>
      <c r="E284" s="124" t="n">
        <f aca="false">SUM(E2:E282)/2</f>
        <v>50822.35</v>
      </c>
      <c r="F284" s="124" t="n">
        <f aca="false">SUM(F2:F282)/2</f>
        <v>17052.45</v>
      </c>
      <c r="G284" s="124" t="n">
        <f aca="false">SUM(G2:G282)/2</f>
        <v>17052.45</v>
      </c>
      <c r="H284" s="124" t="n">
        <f aca="false">SUM(H2:H282)/2</f>
        <v>16717.45</v>
      </c>
      <c r="I284" s="124" t="n">
        <f aca="false">SUM(I2:I282)/2</f>
        <v>0</v>
      </c>
      <c r="J284" s="124" t="n">
        <f aca="false">SUM(J2:J282)/2</f>
        <v>0</v>
      </c>
      <c r="K284" s="124" t="n">
        <f aca="false">SUM(K2:K282)/2</f>
        <v>0</v>
      </c>
      <c r="L284" s="124" t="n">
        <f aca="false">SUM(L2:L282)/2</f>
        <v>0</v>
      </c>
      <c r="M284" s="124" t="n">
        <f aca="false">SUM(M2:M282)/2</f>
        <v>0</v>
      </c>
      <c r="N284" s="124" t="n">
        <f aca="false">SUM(N2:N282)/2</f>
        <v>1878.55</v>
      </c>
      <c r="O284" s="124" t="n">
        <f aca="false">SUM(O2:O282)/2</f>
        <v>0</v>
      </c>
      <c r="P284" s="124" t="n">
        <f aca="false">SUM(P2:P282)/2</f>
        <v>48943.8</v>
      </c>
      <c r="Q284" s="124" t="n">
        <f aca="false">SUM(Q2:Q282)/2</f>
        <v>1878.55</v>
      </c>
      <c r="R284" s="124"/>
      <c r="S284" s="124"/>
      <c r="T284" s="124"/>
      <c r="U284" s="124"/>
      <c r="V284" s="124"/>
      <c r="W284" s="124"/>
      <c r="X284" s="124"/>
      <c r="Y284" s="124"/>
      <c r="Z284" s="124"/>
      <c r="AA284" s="124"/>
      <c r="AB284" s="124"/>
      <c r="AC284" s="124"/>
      <c r="AD284" s="124"/>
      <c r="AE284" s="124"/>
      <c r="AF284" s="124"/>
      <c r="AG284" s="124"/>
      <c r="AH284" s="124"/>
      <c r="AI284" s="124"/>
      <c r="AJ284" s="124"/>
      <c r="AK284" s="124"/>
      <c r="AL284" s="124"/>
      <c r="AM284" s="124"/>
      <c r="AN284" s="124"/>
      <c r="AO284" s="124"/>
      <c r="AP284" s="124"/>
      <c r="AQ284" s="124"/>
      <c r="AR284" s="124"/>
      <c r="AS284" s="124"/>
      <c r="AT284" s="124"/>
      <c r="AU284" s="124"/>
      <c r="AV284" s="124"/>
      <c r="AW284" s="124"/>
      <c r="AX284" s="124"/>
      <c r="AY284" s="124"/>
      <c r="AZ284" s="124"/>
      <c r="BA284" s="124"/>
      <c r="BB284" s="124"/>
      <c r="BC284" s="124"/>
      <c r="BD284" s="124"/>
      <c r="BE284" s="124"/>
      <c r="BF284" s="124"/>
      <c r="BG284" s="124" t="n">
        <f aca="false">SUM(BG2:BG282)</f>
        <v>87</v>
      </c>
      <c r="BH284" s="124"/>
      <c r="BI284" s="124" t="n">
        <f aca="false">SUM(BI2:BI282)</f>
        <v>53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I3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2.6328125" defaultRowHeight="15.75" zeroHeight="false" outlineLevelRow="0" outlineLevelCol="0"/>
  <cols>
    <col collapsed="false" customWidth="true" hidden="false" outlineLevel="0" max="1" min="1" style="0" width="1.88"/>
  </cols>
  <sheetData>
    <row r="1" customFormat="false" ht="15.75" hidden="false" customHeight="false" outlineLevel="0" collapsed="false">
      <c r="A1" s="48" t="s">
        <v>202</v>
      </c>
      <c r="B1" s="48" t="s">
        <v>164</v>
      </c>
      <c r="C1" s="48" t="s">
        <v>166</v>
      </c>
      <c r="D1" s="48" t="s">
        <v>1555</v>
      </c>
      <c r="E1" s="48" t="s">
        <v>55</v>
      </c>
      <c r="F1" s="48" t="s">
        <v>56</v>
      </c>
      <c r="G1" s="48" t="s">
        <v>57</v>
      </c>
      <c r="H1" s="48" t="s">
        <v>58</v>
      </c>
      <c r="I1" s="48" t="s">
        <v>59</v>
      </c>
      <c r="J1" s="48" t="s">
        <v>60</v>
      </c>
      <c r="K1" s="48" t="s">
        <v>61</v>
      </c>
      <c r="L1" s="48" t="s">
        <v>62</v>
      </c>
      <c r="M1" s="48" t="s">
        <v>63</v>
      </c>
      <c r="N1" s="48" t="s">
        <v>64</v>
      </c>
      <c r="O1" s="48" t="s">
        <v>65</v>
      </c>
      <c r="P1" s="48" t="s">
        <v>6</v>
      </c>
      <c r="Q1" s="48" t="s">
        <v>7</v>
      </c>
      <c r="R1" s="48" t="s">
        <v>172</v>
      </c>
      <c r="S1" s="48" t="s">
        <v>170</v>
      </c>
      <c r="T1" s="48" t="s">
        <v>158</v>
      </c>
      <c r="U1" s="48" t="s">
        <v>160</v>
      </c>
      <c r="V1" s="48" t="s">
        <v>154</v>
      </c>
      <c r="W1" s="48" t="s">
        <v>174</v>
      </c>
      <c r="X1" s="48" t="s">
        <v>176</v>
      </c>
      <c r="Y1" s="48" t="s">
        <v>178</v>
      </c>
      <c r="Z1" s="48" t="s">
        <v>130</v>
      </c>
      <c r="AA1" s="48" t="s">
        <v>190</v>
      </c>
      <c r="AB1" s="48" t="s">
        <v>198</v>
      </c>
      <c r="AC1" s="48" t="s">
        <v>200</v>
      </c>
      <c r="AD1" s="48" t="s">
        <v>192</v>
      </c>
      <c r="AE1" s="48" t="s">
        <v>196</v>
      </c>
      <c r="AF1" s="48" t="s">
        <v>203</v>
      </c>
      <c r="AG1" s="48" t="s">
        <v>204</v>
      </c>
      <c r="AH1" s="48" t="s">
        <v>205</v>
      </c>
      <c r="AI1" s="48" t="s">
        <v>206</v>
      </c>
      <c r="AJ1" s="48" t="s">
        <v>207</v>
      </c>
      <c r="AK1" s="48" t="s">
        <v>208</v>
      </c>
      <c r="AL1" s="48" t="s">
        <v>209</v>
      </c>
      <c r="AM1" s="48" t="s">
        <v>210</v>
      </c>
      <c r="AN1" s="48" t="s">
        <v>211</v>
      </c>
      <c r="AO1" s="48" t="s">
        <v>212</v>
      </c>
      <c r="AP1" s="48" t="s">
        <v>213</v>
      </c>
      <c r="AQ1" s="48" t="s">
        <v>214</v>
      </c>
      <c r="AR1" s="48" t="s">
        <v>215</v>
      </c>
      <c r="AS1" s="48" t="s">
        <v>216</v>
      </c>
      <c r="AT1" s="48" t="s">
        <v>217</v>
      </c>
      <c r="AU1" s="48" t="s">
        <v>218</v>
      </c>
      <c r="AV1" s="48" t="s">
        <v>219</v>
      </c>
      <c r="AW1" s="48" t="s">
        <v>220</v>
      </c>
      <c r="AX1" s="48" t="s">
        <v>221</v>
      </c>
      <c r="AY1" s="48" t="s">
        <v>222</v>
      </c>
      <c r="AZ1" s="48" t="s">
        <v>223</v>
      </c>
      <c r="BA1" s="48" t="s">
        <v>224</v>
      </c>
      <c r="BB1" s="48" t="s">
        <v>225</v>
      </c>
      <c r="BC1" s="48" t="s">
        <v>226</v>
      </c>
      <c r="BD1" s="48" t="s">
        <v>128</v>
      </c>
      <c r="BE1" s="48" t="s">
        <v>162</v>
      </c>
      <c r="BF1" s="48" t="s">
        <v>1556</v>
      </c>
      <c r="BG1" s="48" t="s">
        <v>66</v>
      </c>
      <c r="BH1" s="48" t="s">
        <v>1557</v>
      </c>
      <c r="BI1" s="48" t="s">
        <v>67</v>
      </c>
    </row>
    <row r="2" customFormat="false" ht="15.75" hidden="false" customHeight="false" outlineLevel="0" collapsed="false">
      <c r="M2" s="49"/>
      <c r="Q2" s="50"/>
    </row>
    <row r="3" customFormat="false" ht="15.75" hidden="false" customHeight="false" outlineLevel="0" collapsed="false">
      <c r="M3" s="49"/>
      <c r="Q3" s="50"/>
    </row>
    <row r="4" customFormat="false" ht="15.75" hidden="false" customHeight="false" outlineLevel="0" collapsed="false">
      <c r="A4" s="137"/>
      <c r="B4" s="137" t="s">
        <v>42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8"/>
      <c r="N4" s="137"/>
      <c r="O4" s="137"/>
      <c r="P4" s="137"/>
      <c r="Q4" s="139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</row>
    <row r="5" customFormat="false" ht="15.75" hidden="false" customHeight="false" outlineLevel="0" collapsed="false">
      <c r="A5" s="140" t="n">
        <v>101444050</v>
      </c>
      <c r="B5" s="140" t="s">
        <v>269</v>
      </c>
      <c r="C5" s="140" t="s">
        <v>241</v>
      </c>
      <c r="D5" s="141"/>
      <c r="E5" s="140" t="n">
        <v>330</v>
      </c>
      <c r="F5" s="140" t="n">
        <v>110</v>
      </c>
      <c r="G5" s="140" t="n">
        <v>110</v>
      </c>
      <c r="H5" s="140" t="n">
        <v>110</v>
      </c>
      <c r="I5" s="141"/>
      <c r="J5" s="141"/>
      <c r="K5" s="141"/>
      <c r="L5" s="141"/>
      <c r="M5" s="142"/>
      <c r="N5" s="140" t="n">
        <v>0</v>
      </c>
      <c r="O5" s="141"/>
      <c r="P5" s="141" t="n">
        <f aca="false">SUM(F5:M5) - (N5 + O5)</f>
        <v>330</v>
      </c>
      <c r="Q5" s="143" t="n">
        <f aca="false">E5 - P5</f>
        <v>0</v>
      </c>
      <c r="R5" s="140" t="s">
        <v>242</v>
      </c>
      <c r="S5" s="144" t="n">
        <v>43988</v>
      </c>
      <c r="T5" s="140" t="s">
        <v>320</v>
      </c>
      <c r="U5" s="140" t="s">
        <v>334</v>
      </c>
      <c r="V5" s="140" t="s">
        <v>411</v>
      </c>
      <c r="W5" s="140" t="n">
        <v>648235758</v>
      </c>
      <c r="X5" s="140" t="n">
        <v>55600</v>
      </c>
      <c r="Y5" s="140" t="s">
        <v>414</v>
      </c>
      <c r="Z5" s="140" t="s">
        <v>410</v>
      </c>
      <c r="AA5" s="140" t="n">
        <v>330</v>
      </c>
      <c r="AB5" s="141"/>
      <c r="AC5" s="141"/>
      <c r="AD5" s="141"/>
      <c r="AE5" s="141"/>
      <c r="AF5" s="140" t="n">
        <v>1</v>
      </c>
      <c r="AG5" s="140" t="s">
        <v>233</v>
      </c>
      <c r="AH5" s="140" t="s">
        <v>413</v>
      </c>
      <c r="AI5" s="140" t="s">
        <v>235</v>
      </c>
      <c r="AJ5" s="140" t="n">
        <v>110</v>
      </c>
      <c r="AK5" s="140" t="s">
        <v>236</v>
      </c>
      <c r="AL5" s="140" t="n">
        <v>0</v>
      </c>
      <c r="AM5" s="140" t="n">
        <v>0</v>
      </c>
      <c r="AN5" s="140" t="n">
        <v>2</v>
      </c>
      <c r="AO5" s="140" t="s">
        <v>233</v>
      </c>
      <c r="AP5" s="140" t="s">
        <v>285</v>
      </c>
      <c r="AQ5" s="140" t="s">
        <v>235</v>
      </c>
      <c r="AR5" s="140" t="n">
        <v>110</v>
      </c>
      <c r="AS5" s="140" t="s">
        <v>236</v>
      </c>
      <c r="AT5" s="140" t="n">
        <v>0</v>
      </c>
      <c r="AU5" s="140" t="n">
        <v>0</v>
      </c>
      <c r="AV5" s="140" t="n">
        <v>3</v>
      </c>
      <c r="AW5" s="140" t="s">
        <v>233</v>
      </c>
      <c r="AX5" s="140" t="s">
        <v>237</v>
      </c>
      <c r="AY5" s="140" t="s">
        <v>235</v>
      </c>
      <c r="AZ5" s="140" t="n">
        <v>110</v>
      </c>
      <c r="BA5" s="140" t="s">
        <v>236</v>
      </c>
      <c r="BB5" s="140" t="n">
        <v>0</v>
      </c>
      <c r="BC5" s="140" t="n">
        <v>0</v>
      </c>
      <c r="BD5" s="140" t="n">
        <v>101444050</v>
      </c>
      <c r="BE5" s="140" t="s">
        <v>42</v>
      </c>
      <c r="BF5" s="141"/>
      <c r="BG5" s="141"/>
      <c r="BH5" s="141"/>
      <c r="BI5" s="141"/>
    </row>
    <row r="6" customFormat="false" ht="15.75" hidden="false" customHeight="false" outlineLevel="0" collapsed="false">
      <c r="A6" s="6" t="n">
        <v>99958375</v>
      </c>
      <c r="B6" s="6" t="s">
        <v>300</v>
      </c>
      <c r="C6" s="6" t="s">
        <v>276</v>
      </c>
      <c r="D6" s="2"/>
      <c r="E6" s="6" t="n">
        <v>330</v>
      </c>
      <c r="F6" s="6" t="n">
        <v>110</v>
      </c>
      <c r="G6" s="6" t="n">
        <v>110</v>
      </c>
      <c r="H6" s="6" t="n">
        <v>110</v>
      </c>
      <c r="I6" s="2"/>
      <c r="J6" s="2"/>
      <c r="K6" s="2"/>
      <c r="L6" s="2"/>
      <c r="M6" s="7"/>
      <c r="N6" s="6" t="n">
        <v>0</v>
      </c>
      <c r="O6" s="2"/>
      <c r="P6" s="2" t="n">
        <f aca="false">SUM(F6:M6) - (N6 + O6)</f>
        <v>330</v>
      </c>
      <c r="Q6" s="13" t="n">
        <f aca="false">E6 - P6</f>
        <v>0</v>
      </c>
      <c r="R6" s="6" t="s">
        <v>242</v>
      </c>
      <c r="S6" s="59" t="n">
        <v>44764</v>
      </c>
      <c r="T6" s="6" t="s">
        <v>247</v>
      </c>
      <c r="U6" s="6" t="s">
        <v>258</v>
      </c>
      <c r="V6" s="6" t="s">
        <v>354</v>
      </c>
      <c r="W6" s="6" t="n">
        <v>733478909</v>
      </c>
      <c r="X6" s="6" t="n">
        <v>2000</v>
      </c>
      <c r="Y6" s="6" t="s">
        <v>492</v>
      </c>
      <c r="Z6" s="6" t="s">
        <v>491</v>
      </c>
      <c r="AA6" s="6" t="n">
        <v>330</v>
      </c>
      <c r="AB6" s="2"/>
      <c r="AC6" s="2"/>
      <c r="AD6" s="2"/>
      <c r="AE6" s="2"/>
      <c r="AF6" s="6" t="n">
        <v>1</v>
      </c>
      <c r="AG6" s="6" t="s">
        <v>233</v>
      </c>
      <c r="AH6" s="6" t="s">
        <v>493</v>
      </c>
      <c r="AI6" s="6" t="s">
        <v>235</v>
      </c>
      <c r="AJ6" s="6" t="n">
        <v>110</v>
      </c>
      <c r="AK6" s="6" t="s">
        <v>236</v>
      </c>
      <c r="AL6" s="6" t="n">
        <v>0</v>
      </c>
      <c r="AM6" s="6" t="n">
        <v>0</v>
      </c>
      <c r="AN6" s="6" t="n">
        <v>2</v>
      </c>
      <c r="AO6" s="6" t="s">
        <v>233</v>
      </c>
      <c r="AP6" s="6" t="s">
        <v>285</v>
      </c>
      <c r="AQ6" s="6" t="s">
        <v>418</v>
      </c>
      <c r="AR6" s="6" t="n">
        <v>110</v>
      </c>
      <c r="AS6" s="6" t="s">
        <v>419</v>
      </c>
      <c r="AT6" s="6" t="n">
        <v>0</v>
      </c>
      <c r="AU6" s="6" t="n">
        <v>0</v>
      </c>
      <c r="AV6" s="6" t="n">
        <v>3</v>
      </c>
      <c r="AW6" s="6" t="s">
        <v>233</v>
      </c>
      <c r="AX6" s="6" t="s">
        <v>237</v>
      </c>
      <c r="AY6" s="2"/>
      <c r="AZ6" s="6" t="n">
        <v>110</v>
      </c>
      <c r="BA6" s="6" t="s">
        <v>364</v>
      </c>
      <c r="BB6" s="6" t="n">
        <v>0</v>
      </c>
      <c r="BC6" s="6" t="n">
        <v>0</v>
      </c>
      <c r="BD6" s="6" t="n">
        <v>99958375</v>
      </c>
      <c r="BE6" s="6" t="s">
        <v>42</v>
      </c>
      <c r="BF6" s="2"/>
      <c r="BG6" s="2"/>
      <c r="BH6" s="2"/>
      <c r="BI6" s="2"/>
    </row>
    <row r="7" customFormat="false" ht="15.75" hidden="false" customHeight="false" outlineLevel="0" collapsed="false">
      <c r="A7" s="140" t="n">
        <v>99838381</v>
      </c>
      <c r="B7" s="140" t="s">
        <v>312</v>
      </c>
      <c r="C7" s="140" t="s">
        <v>289</v>
      </c>
      <c r="D7" s="141"/>
      <c r="E7" s="140" t="n">
        <v>330</v>
      </c>
      <c r="F7" s="140" t="n">
        <v>110</v>
      </c>
      <c r="G7" s="140" t="n">
        <v>110</v>
      </c>
      <c r="H7" s="140" t="n">
        <v>110</v>
      </c>
      <c r="I7" s="141"/>
      <c r="J7" s="141"/>
      <c r="K7" s="141"/>
      <c r="L7" s="141"/>
      <c r="M7" s="142"/>
      <c r="N7" s="140" t="n">
        <v>0</v>
      </c>
      <c r="O7" s="141"/>
      <c r="P7" s="141" t="n">
        <f aca="false">SUM(F7:M7) - (N7 + O7)</f>
        <v>330</v>
      </c>
      <c r="Q7" s="143" t="n">
        <f aca="false">E7 - P7</f>
        <v>0</v>
      </c>
      <c r="R7" s="140" t="s">
        <v>242</v>
      </c>
      <c r="S7" s="144" t="n">
        <v>43722</v>
      </c>
      <c r="T7" s="140" t="s">
        <v>257</v>
      </c>
      <c r="U7" s="140" t="s">
        <v>270</v>
      </c>
      <c r="V7" s="140" t="s">
        <v>369</v>
      </c>
      <c r="W7" s="140" t="n">
        <v>710732372</v>
      </c>
      <c r="X7" s="140" t="n">
        <v>50750</v>
      </c>
      <c r="Y7" s="140" t="s">
        <v>500</v>
      </c>
      <c r="Z7" s="140" t="s">
        <v>497</v>
      </c>
      <c r="AA7" s="140" t="n">
        <v>330</v>
      </c>
      <c r="AB7" s="141"/>
      <c r="AC7" s="141"/>
      <c r="AD7" s="141"/>
      <c r="AE7" s="141"/>
      <c r="AF7" s="140" t="n">
        <v>1</v>
      </c>
      <c r="AG7" s="140" t="s">
        <v>233</v>
      </c>
      <c r="AH7" s="140" t="s">
        <v>499</v>
      </c>
      <c r="AI7" s="140" t="s">
        <v>235</v>
      </c>
      <c r="AJ7" s="140" t="n">
        <v>110</v>
      </c>
      <c r="AK7" s="140" t="s">
        <v>236</v>
      </c>
      <c r="AL7" s="140" t="n">
        <v>0</v>
      </c>
      <c r="AM7" s="140" t="n">
        <v>0</v>
      </c>
      <c r="AN7" s="140" t="n">
        <v>2</v>
      </c>
      <c r="AO7" s="140" t="s">
        <v>233</v>
      </c>
      <c r="AP7" s="140" t="s">
        <v>285</v>
      </c>
      <c r="AQ7" s="140" t="s">
        <v>235</v>
      </c>
      <c r="AR7" s="140" t="n">
        <v>110</v>
      </c>
      <c r="AS7" s="140" t="s">
        <v>236</v>
      </c>
      <c r="AT7" s="140" t="n">
        <v>0</v>
      </c>
      <c r="AU7" s="140" t="n">
        <v>0</v>
      </c>
      <c r="AV7" s="140" t="n">
        <v>3</v>
      </c>
      <c r="AW7" s="140" t="s">
        <v>233</v>
      </c>
      <c r="AX7" s="140" t="s">
        <v>237</v>
      </c>
      <c r="AY7" s="140" t="s">
        <v>235</v>
      </c>
      <c r="AZ7" s="140" t="n">
        <v>110</v>
      </c>
      <c r="BA7" s="140" t="s">
        <v>236</v>
      </c>
      <c r="BB7" s="140" t="n">
        <v>0</v>
      </c>
      <c r="BC7" s="140" t="n">
        <v>0</v>
      </c>
      <c r="BD7" s="140" t="n">
        <v>99838381</v>
      </c>
      <c r="BE7" s="140" t="s">
        <v>42</v>
      </c>
      <c r="BF7" s="141"/>
      <c r="BG7" s="141"/>
      <c r="BH7" s="141"/>
      <c r="BI7" s="141"/>
    </row>
    <row r="8" customFormat="false" ht="15.75" hidden="false" customHeight="false" outlineLevel="0" collapsed="false">
      <c r="A8" s="6" t="n">
        <v>99622438</v>
      </c>
      <c r="B8" s="6" t="s">
        <v>229</v>
      </c>
      <c r="C8" s="6" t="s">
        <v>306</v>
      </c>
      <c r="D8" s="2"/>
      <c r="E8" s="6" t="n">
        <v>330</v>
      </c>
      <c r="F8" s="6" t="n">
        <v>110</v>
      </c>
      <c r="G8" s="6" t="n">
        <v>110</v>
      </c>
      <c r="H8" s="6" t="n">
        <v>110</v>
      </c>
      <c r="I8" s="2"/>
      <c r="J8" s="2"/>
      <c r="K8" s="2"/>
      <c r="L8" s="2"/>
      <c r="M8" s="7"/>
      <c r="N8" s="6" t="n">
        <v>0</v>
      </c>
      <c r="O8" s="2"/>
      <c r="P8" s="2" t="n">
        <f aca="false">SUM(F8:M8) - (N8 + O8)</f>
        <v>330</v>
      </c>
      <c r="Q8" s="13" t="n">
        <f aca="false">E8 - P8</f>
        <v>0</v>
      </c>
      <c r="R8" s="6" t="s">
        <v>242</v>
      </c>
      <c r="S8" s="59" t="n">
        <v>44626</v>
      </c>
      <c r="T8" s="6" t="s">
        <v>269</v>
      </c>
      <c r="U8" s="6" t="s">
        <v>289</v>
      </c>
      <c r="V8" s="6" t="s">
        <v>512</v>
      </c>
      <c r="W8" s="6" t="n">
        <v>734090410</v>
      </c>
      <c r="X8" s="6" t="n">
        <v>81170</v>
      </c>
      <c r="Y8" s="6" t="s">
        <v>513</v>
      </c>
      <c r="Z8" s="6" t="s">
        <v>511</v>
      </c>
      <c r="AA8" s="6" t="n">
        <v>330</v>
      </c>
      <c r="AB8" s="2"/>
      <c r="AC8" s="2"/>
      <c r="AD8" s="2"/>
      <c r="AE8" s="2"/>
      <c r="AF8" s="6" t="n">
        <v>1</v>
      </c>
      <c r="AG8" s="6" t="s">
        <v>233</v>
      </c>
      <c r="AH8" s="6" t="s">
        <v>514</v>
      </c>
      <c r="AI8" s="6" t="s">
        <v>235</v>
      </c>
      <c r="AJ8" s="6" t="n">
        <v>110</v>
      </c>
      <c r="AK8" s="6" t="s">
        <v>236</v>
      </c>
      <c r="AL8" s="6" t="n">
        <v>0</v>
      </c>
      <c r="AM8" s="6" t="n">
        <v>0</v>
      </c>
      <c r="AN8" s="6" t="n">
        <v>2</v>
      </c>
      <c r="AO8" s="6" t="s">
        <v>233</v>
      </c>
      <c r="AP8" s="6" t="s">
        <v>285</v>
      </c>
      <c r="AQ8" s="6" t="s">
        <v>235</v>
      </c>
      <c r="AR8" s="6" t="n">
        <v>110</v>
      </c>
      <c r="AS8" s="6" t="s">
        <v>236</v>
      </c>
      <c r="AT8" s="6" t="n">
        <v>0</v>
      </c>
      <c r="AU8" s="6" t="n">
        <v>0</v>
      </c>
      <c r="AV8" s="6" t="n">
        <v>3</v>
      </c>
      <c r="AW8" s="6" t="s">
        <v>233</v>
      </c>
      <c r="AX8" s="6" t="s">
        <v>237</v>
      </c>
      <c r="AY8" s="6" t="s">
        <v>235</v>
      </c>
      <c r="AZ8" s="6" t="n">
        <v>110</v>
      </c>
      <c r="BA8" s="6" t="s">
        <v>236</v>
      </c>
      <c r="BB8" s="6" t="n">
        <v>0</v>
      </c>
      <c r="BC8" s="6" t="n">
        <v>0</v>
      </c>
      <c r="BD8" s="6" t="n">
        <v>99622438</v>
      </c>
      <c r="BE8" s="6" t="s">
        <v>42</v>
      </c>
      <c r="BF8" s="2"/>
      <c r="BG8" s="2"/>
      <c r="BH8" s="2"/>
      <c r="BI8" s="2"/>
    </row>
    <row r="9" customFormat="false" ht="15.75" hidden="false" customHeight="false" outlineLevel="0" collapsed="false">
      <c r="A9" s="140" t="n">
        <v>99456188</v>
      </c>
      <c r="B9" s="140" t="s">
        <v>263</v>
      </c>
      <c r="C9" s="140" t="s">
        <v>241</v>
      </c>
      <c r="D9" s="141"/>
      <c r="E9" s="140" t="n">
        <v>330</v>
      </c>
      <c r="F9" s="140" t="n">
        <v>110</v>
      </c>
      <c r="G9" s="140" t="n">
        <v>110</v>
      </c>
      <c r="H9" s="140" t="n">
        <v>110</v>
      </c>
      <c r="I9" s="141"/>
      <c r="J9" s="141"/>
      <c r="K9" s="141"/>
      <c r="L9" s="141"/>
      <c r="M9" s="142"/>
      <c r="N9" s="140" t="n">
        <v>0</v>
      </c>
      <c r="O9" s="141"/>
      <c r="P9" s="141" t="n">
        <f aca="false">SUM(F9:M9) - (N9 + O9)</f>
        <v>330</v>
      </c>
      <c r="Q9" s="143" t="n">
        <f aca="false">E9 - P9</f>
        <v>0</v>
      </c>
      <c r="R9" s="140" t="s">
        <v>242</v>
      </c>
      <c r="S9" s="144" t="n">
        <v>44279</v>
      </c>
      <c r="T9" s="140" t="s">
        <v>229</v>
      </c>
      <c r="U9" s="140" t="s">
        <v>321</v>
      </c>
      <c r="V9" s="140" t="s">
        <v>403</v>
      </c>
      <c r="W9" s="140" t="n">
        <v>650007489</v>
      </c>
      <c r="X9" s="140" t="n">
        <v>87640</v>
      </c>
      <c r="Y9" s="140" t="s">
        <v>534</v>
      </c>
      <c r="Z9" s="140" t="s">
        <v>531</v>
      </c>
      <c r="AA9" s="140" t="n">
        <v>330</v>
      </c>
      <c r="AB9" s="141"/>
      <c r="AC9" s="141"/>
      <c r="AD9" s="141"/>
      <c r="AE9" s="141"/>
      <c r="AF9" s="140" t="n">
        <v>1</v>
      </c>
      <c r="AG9" s="140" t="s">
        <v>233</v>
      </c>
      <c r="AH9" s="140" t="s">
        <v>533</v>
      </c>
      <c r="AI9" s="140" t="s">
        <v>235</v>
      </c>
      <c r="AJ9" s="140" t="n">
        <v>110</v>
      </c>
      <c r="AK9" s="140" t="s">
        <v>236</v>
      </c>
      <c r="AL9" s="140" t="n">
        <v>0</v>
      </c>
      <c r="AM9" s="140" t="n">
        <v>0</v>
      </c>
      <c r="AN9" s="140" t="n">
        <v>2</v>
      </c>
      <c r="AO9" s="140" t="s">
        <v>233</v>
      </c>
      <c r="AP9" s="140" t="s">
        <v>285</v>
      </c>
      <c r="AQ9" s="140" t="s">
        <v>235</v>
      </c>
      <c r="AR9" s="140" t="n">
        <v>110</v>
      </c>
      <c r="AS9" s="140" t="s">
        <v>236</v>
      </c>
      <c r="AT9" s="140" t="n">
        <v>0</v>
      </c>
      <c r="AU9" s="140" t="n">
        <v>0</v>
      </c>
      <c r="AV9" s="140" t="n">
        <v>3</v>
      </c>
      <c r="AW9" s="140" t="s">
        <v>233</v>
      </c>
      <c r="AX9" s="140" t="s">
        <v>237</v>
      </c>
      <c r="AY9" s="140" t="s">
        <v>235</v>
      </c>
      <c r="AZ9" s="140" t="n">
        <v>110</v>
      </c>
      <c r="BA9" s="140" t="s">
        <v>236</v>
      </c>
      <c r="BB9" s="140" t="n">
        <v>0</v>
      </c>
      <c r="BC9" s="140" t="n">
        <v>0</v>
      </c>
      <c r="BD9" s="140" t="n">
        <v>99456188</v>
      </c>
      <c r="BE9" s="140" t="s">
        <v>42</v>
      </c>
      <c r="BF9" s="141"/>
      <c r="BG9" s="141"/>
      <c r="BH9" s="141"/>
      <c r="BI9" s="141"/>
    </row>
    <row r="10" customFormat="false" ht="15.75" hidden="false" customHeight="false" outlineLevel="0" collapsed="false">
      <c r="A10" s="6" t="n">
        <v>99322649</v>
      </c>
      <c r="B10" s="6" t="s">
        <v>281</v>
      </c>
      <c r="C10" s="6" t="s">
        <v>270</v>
      </c>
      <c r="D10" s="2"/>
      <c r="E10" s="6" t="n">
        <v>330</v>
      </c>
      <c r="F10" s="6" t="n">
        <v>110</v>
      </c>
      <c r="G10" s="6" t="n">
        <v>110</v>
      </c>
      <c r="H10" s="6" t="n">
        <v>110</v>
      </c>
      <c r="I10" s="2"/>
      <c r="J10" s="2"/>
      <c r="K10" s="2"/>
      <c r="L10" s="2"/>
      <c r="M10" s="7"/>
      <c r="N10" s="6" t="n">
        <v>0</v>
      </c>
      <c r="O10" s="2"/>
      <c r="P10" s="2" t="n">
        <f aca="false">SUM(F10:M10) - (N10 + O10)</f>
        <v>330</v>
      </c>
      <c r="Q10" s="13" t="n">
        <f aca="false">E10 - P10</f>
        <v>0</v>
      </c>
      <c r="R10" s="6" t="s">
        <v>548</v>
      </c>
      <c r="S10" s="59" t="n">
        <v>44916</v>
      </c>
      <c r="T10" s="6" t="s">
        <v>312</v>
      </c>
      <c r="U10" s="6" t="s">
        <v>241</v>
      </c>
      <c r="V10" s="6" t="s">
        <v>547</v>
      </c>
      <c r="W10" s="6" t="n">
        <v>644310228</v>
      </c>
      <c r="X10" s="6" t="n">
        <v>69640</v>
      </c>
      <c r="Y10" s="6" t="s">
        <v>549</v>
      </c>
      <c r="Z10" s="6" t="s">
        <v>546</v>
      </c>
      <c r="AA10" s="6" t="n">
        <v>330</v>
      </c>
      <c r="AB10" s="2"/>
      <c r="AC10" s="2"/>
      <c r="AD10" s="2"/>
      <c r="AE10" s="2"/>
      <c r="AF10" s="6" t="n">
        <v>1</v>
      </c>
      <c r="AG10" s="6" t="s">
        <v>233</v>
      </c>
      <c r="AH10" s="6" t="s">
        <v>550</v>
      </c>
      <c r="AI10" s="6" t="s">
        <v>235</v>
      </c>
      <c r="AJ10" s="6" t="n">
        <v>110</v>
      </c>
      <c r="AK10" s="6" t="s">
        <v>236</v>
      </c>
      <c r="AL10" s="6" t="n">
        <v>0</v>
      </c>
      <c r="AM10" s="6" t="n">
        <v>0</v>
      </c>
      <c r="AN10" s="6" t="n">
        <v>2</v>
      </c>
      <c r="AO10" s="6" t="s">
        <v>233</v>
      </c>
      <c r="AP10" s="6" t="s">
        <v>285</v>
      </c>
      <c r="AQ10" s="6" t="s">
        <v>235</v>
      </c>
      <c r="AR10" s="6" t="n">
        <v>110</v>
      </c>
      <c r="AS10" s="6" t="s">
        <v>236</v>
      </c>
      <c r="AT10" s="6" t="n">
        <v>0</v>
      </c>
      <c r="AU10" s="6" t="n">
        <v>0</v>
      </c>
      <c r="AV10" s="6" t="n">
        <v>3</v>
      </c>
      <c r="AW10" s="6" t="s">
        <v>233</v>
      </c>
      <c r="AX10" s="6" t="s">
        <v>237</v>
      </c>
      <c r="AY10" s="6" t="s">
        <v>235</v>
      </c>
      <c r="AZ10" s="6" t="n">
        <v>110</v>
      </c>
      <c r="BA10" s="6" t="s">
        <v>236</v>
      </c>
      <c r="BB10" s="6" t="n">
        <v>0</v>
      </c>
      <c r="BC10" s="6" t="n">
        <v>0</v>
      </c>
      <c r="BD10" s="6" t="n">
        <v>99322649</v>
      </c>
      <c r="BE10" s="6" t="s">
        <v>42</v>
      </c>
      <c r="BF10" s="2"/>
      <c r="BG10" s="2"/>
      <c r="BH10" s="2"/>
      <c r="BI10" s="2"/>
    </row>
    <row r="11" customFormat="false" ht="15.75" hidden="false" customHeight="false" outlineLevel="0" collapsed="false">
      <c r="A11" s="140" t="n">
        <v>99073480</v>
      </c>
      <c r="B11" s="140" t="s">
        <v>305</v>
      </c>
      <c r="C11" s="140" t="s">
        <v>313</v>
      </c>
      <c r="D11" s="141"/>
      <c r="E11" s="140" t="n">
        <v>330</v>
      </c>
      <c r="F11" s="140" t="n">
        <v>110</v>
      </c>
      <c r="G11" s="140" t="n">
        <v>110</v>
      </c>
      <c r="H11" s="140" t="n">
        <v>110</v>
      </c>
      <c r="I11" s="141"/>
      <c r="J11" s="141"/>
      <c r="K11" s="141"/>
      <c r="L11" s="141"/>
      <c r="M11" s="142"/>
      <c r="N11" s="140" t="n">
        <v>0</v>
      </c>
      <c r="O11" s="141"/>
      <c r="P11" s="141" t="n">
        <f aca="false">SUM(F11:M11) - (N11 + O11)</f>
        <v>330</v>
      </c>
      <c r="Q11" s="143" t="n">
        <f aca="false">E11 - P11</f>
        <v>0</v>
      </c>
      <c r="R11" s="140" t="s">
        <v>553</v>
      </c>
      <c r="S11" s="144" t="n">
        <v>44506</v>
      </c>
      <c r="T11" s="140" t="s">
        <v>308</v>
      </c>
      <c r="U11" s="140" t="s">
        <v>289</v>
      </c>
      <c r="V11" s="140" t="s">
        <v>579</v>
      </c>
      <c r="W11" s="140" t="n">
        <v>753408716</v>
      </c>
      <c r="X11" s="140" t="n">
        <v>43770</v>
      </c>
      <c r="Y11" s="140" t="s">
        <v>580</v>
      </c>
      <c r="Z11" s="140" t="s">
        <v>578</v>
      </c>
      <c r="AA11" s="140" t="n">
        <v>330</v>
      </c>
      <c r="AB11" s="141"/>
      <c r="AC11" s="141"/>
      <c r="AD11" s="141"/>
      <c r="AE11" s="141"/>
      <c r="AF11" s="140" t="n">
        <v>1</v>
      </c>
      <c r="AG11" s="140" t="s">
        <v>233</v>
      </c>
      <c r="AH11" s="140" t="s">
        <v>581</v>
      </c>
      <c r="AI11" s="140" t="s">
        <v>235</v>
      </c>
      <c r="AJ11" s="140" t="n">
        <v>110</v>
      </c>
      <c r="AK11" s="140" t="s">
        <v>236</v>
      </c>
      <c r="AL11" s="140" t="n">
        <v>0</v>
      </c>
      <c r="AM11" s="140" t="n">
        <v>0</v>
      </c>
      <c r="AN11" s="140" t="n">
        <v>2</v>
      </c>
      <c r="AO11" s="140" t="s">
        <v>233</v>
      </c>
      <c r="AP11" s="140" t="s">
        <v>285</v>
      </c>
      <c r="AQ11" s="140" t="s">
        <v>235</v>
      </c>
      <c r="AR11" s="140" t="n">
        <v>110</v>
      </c>
      <c r="AS11" s="140" t="s">
        <v>236</v>
      </c>
      <c r="AT11" s="140" t="n">
        <v>0</v>
      </c>
      <c r="AU11" s="140" t="n">
        <v>0</v>
      </c>
      <c r="AV11" s="140" t="n">
        <v>3</v>
      </c>
      <c r="AW11" s="140" t="s">
        <v>233</v>
      </c>
      <c r="AX11" s="140" t="s">
        <v>237</v>
      </c>
      <c r="AY11" s="140" t="s">
        <v>235</v>
      </c>
      <c r="AZ11" s="140" t="n">
        <v>110</v>
      </c>
      <c r="BA11" s="140" t="s">
        <v>236</v>
      </c>
      <c r="BB11" s="140" t="n">
        <v>0</v>
      </c>
      <c r="BC11" s="140" t="n">
        <v>0</v>
      </c>
      <c r="BD11" s="140" t="n">
        <v>99073480</v>
      </c>
      <c r="BE11" s="140" t="s">
        <v>42</v>
      </c>
      <c r="BF11" s="141"/>
      <c r="BG11" s="141"/>
      <c r="BH11" s="141"/>
      <c r="BI11" s="141"/>
    </row>
    <row r="12" customFormat="false" ht="15.75" hidden="false" customHeight="false" outlineLevel="0" collapsed="false">
      <c r="A12" s="6" t="n">
        <v>99040388</v>
      </c>
      <c r="B12" s="6" t="s">
        <v>308</v>
      </c>
      <c r="C12" s="6" t="s">
        <v>321</v>
      </c>
      <c r="D12" s="2"/>
      <c r="E12" s="6" t="n">
        <v>330</v>
      </c>
      <c r="F12" s="6" t="n">
        <v>110</v>
      </c>
      <c r="G12" s="6" t="n">
        <v>110</v>
      </c>
      <c r="H12" s="6" t="n">
        <v>110</v>
      </c>
      <c r="I12" s="2"/>
      <c r="J12" s="2"/>
      <c r="K12" s="2"/>
      <c r="L12" s="2"/>
      <c r="M12" s="7"/>
      <c r="N12" s="6" t="n">
        <v>0</v>
      </c>
      <c r="O12" s="2"/>
      <c r="P12" s="2" t="n">
        <f aca="false">SUM(F12:M12) - (N12 + O12)</f>
        <v>330</v>
      </c>
      <c r="Q12" s="13" t="n">
        <f aca="false">E12 - P12</f>
        <v>0</v>
      </c>
      <c r="R12" s="6" t="s">
        <v>553</v>
      </c>
      <c r="S12" s="59" t="n">
        <v>44599</v>
      </c>
      <c r="T12" s="6" t="s">
        <v>269</v>
      </c>
      <c r="U12" s="6" t="s">
        <v>295</v>
      </c>
      <c r="V12" s="6" t="s">
        <v>583</v>
      </c>
      <c r="W12" s="6" t="n">
        <v>674249462</v>
      </c>
      <c r="X12" s="6" t="n">
        <v>8270</v>
      </c>
      <c r="Y12" s="6" t="s">
        <v>584</v>
      </c>
      <c r="Z12" s="6" t="s">
        <v>582</v>
      </c>
      <c r="AA12" s="6" t="n">
        <v>330</v>
      </c>
      <c r="AB12" s="2"/>
      <c r="AC12" s="2"/>
      <c r="AD12" s="2"/>
      <c r="AE12" s="2"/>
      <c r="AF12" s="6" t="n">
        <v>1</v>
      </c>
      <c r="AG12" s="6" t="s">
        <v>233</v>
      </c>
      <c r="AH12" s="6" t="s">
        <v>585</v>
      </c>
      <c r="AI12" s="6" t="s">
        <v>235</v>
      </c>
      <c r="AJ12" s="6" t="n">
        <v>110</v>
      </c>
      <c r="AK12" s="6" t="s">
        <v>236</v>
      </c>
      <c r="AL12" s="6" t="n">
        <v>0</v>
      </c>
      <c r="AM12" s="6" t="n">
        <v>0</v>
      </c>
      <c r="AN12" s="6" t="n">
        <v>2</v>
      </c>
      <c r="AO12" s="6" t="s">
        <v>233</v>
      </c>
      <c r="AP12" s="6" t="s">
        <v>285</v>
      </c>
      <c r="AQ12" s="6" t="s">
        <v>235</v>
      </c>
      <c r="AR12" s="6" t="n">
        <v>110</v>
      </c>
      <c r="AS12" s="6" t="s">
        <v>236</v>
      </c>
      <c r="AT12" s="6" t="n">
        <v>0</v>
      </c>
      <c r="AU12" s="6" t="n">
        <v>0</v>
      </c>
      <c r="AV12" s="6" t="n">
        <v>3</v>
      </c>
      <c r="AW12" s="6" t="s">
        <v>233</v>
      </c>
      <c r="AX12" s="6" t="s">
        <v>237</v>
      </c>
      <c r="AY12" s="6" t="s">
        <v>235</v>
      </c>
      <c r="AZ12" s="6" t="n">
        <v>110</v>
      </c>
      <c r="BA12" s="6" t="s">
        <v>236</v>
      </c>
      <c r="BB12" s="6" t="n">
        <v>0</v>
      </c>
      <c r="BC12" s="6" t="n">
        <v>0</v>
      </c>
      <c r="BD12" s="6" t="n">
        <v>99040388</v>
      </c>
      <c r="BE12" s="6" t="s">
        <v>42</v>
      </c>
      <c r="BF12" s="2"/>
      <c r="BG12" s="2"/>
      <c r="BH12" s="2"/>
      <c r="BI12" s="2"/>
    </row>
    <row r="13" customFormat="false" ht="15.75" hidden="false" customHeight="false" outlineLevel="0" collapsed="false">
      <c r="A13" s="140" t="n">
        <v>98845069</v>
      </c>
      <c r="B13" s="140" t="s">
        <v>312</v>
      </c>
      <c r="C13" s="140" t="s">
        <v>334</v>
      </c>
      <c r="D13" s="141"/>
      <c r="E13" s="140" t="n">
        <v>330</v>
      </c>
      <c r="F13" s="140" t="n">
        <v>110</v>
      </c>
      <c r="G13" s="140" t="n">
        <v>110</v>
      </c>
      <c r="H13" s="140" t="n">
        <v>110</v>
      </c>
      <c r="I13" s="141"/>
      <c r="J13" s="141"/>
      <c r="K13" s="141"/>
      <c r="L13" s="141"/>
      <c r="M13" s="142"/>
      <c r="N13" s="140" t="n">
        <v>0</v>
      </c>
      <c r="O13" s="141"/>
      <c r="P13" s="141" t="n">
        <f aca="false">SUM(F13:M13) - (N13 + O13)</f>
        <v>330</v>
      </c>
      <c r="Q13" s="143" t="n">
        <f aca="false">E13 - P13</f>
        <v>0</v>
      </c>
      <c r="R13" s="140" t="s">
        <v>553</v>
      </c>
      <c r="S13" s="144" t="n">
        <v>44685</v>
      </c>
      <c r="T13" s="140" t="s">
        <v>263</v>
      </c>
      <c r="U13" s="140" t="s">
        <v>306</v>
      </c>
      <c r="V13" s="140" t="s">
        <v>594</v>
      </c>
      <c r="W13" s="140" t="n">
        <v>613828785</v>
      </c>
      <c r="X13" s="140" t="n">
        <v>38270</v>
      </c>
      <c r="Y13" s="140" t="s">
        <v>595</v>
      </c>
      <c r="Z13" s="140" t="s">
        <v>593</v>
      </c>
      <c r="AA13" s="140" t="n">
        <v>330</v>
      </c>
      <c r="AB13" s="141"/>
      <c r="AC13" s="141"/>
      <c r="AD13" s="141"/>
      <c r="AE13" s="141"/>
      <c r="AF13" s="140" t="n">
        <v>1</v>
      </c>
      <c r="AG13" s="140" t="s">
        <v>233</v>
      </c>
      <c r="AH13" s="140" t="s">
        <v>596</v>
      </c>
      <c r="AI13" s="140" t="s">
        <v>235</v>
      </c>
      <c r="AJ13" s="140" t="n">
        <v>110</v>
      </c>
      <c r="AK13" s="140" t="s">
        <v>236</v>
      </c>
      <c r="AL13" s="140" t="n">
        <v>0</v>
      </c>
      <c r="AM13" s="140" t="n">
        <v>0</v>
      </c>
      <c r="AN13" s="140" t="n">
        <v>2</v>
      </c>
      <c r="AO13" s="140" t="s">
        <v>233</v>
      </c>
      <c r="AP13" s="140" t="s">
        <v>285</v>
      </c>
      <c r="AQ13" s="140" t="s">
        <v>235</v>
      </c>
      <c r="AR13" s="140" t="n">
        <v>110</v>
      </c>
      <c r="AS13" s="140" t="s">
        <v>236</v>
      </c>
      <c r="AT13" s="140" t="n">
        <v>0</v>
      </c>
      <c r="AU13" s="140" t="n">
        <v>0</v>
      </c>
      <c r="AV13" s="140" t="n">
        <v>3</v>
      </c>
      <c r="AW13" s="140" t="s">
        <v>233</v>
      </c>
      <c r="AX13" s="140" t="s">
        <v>237</v>
      </c>
      <c r="AY13" s="140" t="s">
        <v>235</v>
      </c>
      <c r="AZ13" s="140" t="n">
        <v>110</v>
      </c>
      <c r="BA13" s="140" t="s">
        <v>236</v>
      </c>
      <c r="BB13" s="140" t="n">
        <v>0</v>
      </c>
      <c r="BC13" s="140" t="n">
        <v>0</v>
      </c>
      <c r="BD13" s="140" t="n">
        <v>98845069</v>
      </c>
      <c r="BE13" s="140" t="s">
        <v>42</v>
      </c>
      <c r="BF13" s="141"/>
      <c r="BG13" s="141"/>
      <c r="BH13" s="141"/>
      <c r="BI13" s="141"/>
    </row>
    <row r="14" customFormat="false" ht="15.75" hidden="false" customHeight="false" outlineLevel="0" collapsed="false">
      <c r="A14" s="6" t="n">
        <v>98213308</v>
      </c>
      <c r="B14" s="6" t="s">
        <v>257</v>
      </c>
      <c r="C14" s="6" t="s">
        <v>289</v>
      </c>
      <c r="D14" s="2"/>
      <c r="E14" s="6" t="n">
        <v>330</v>
      </c>
      <c r="F14" s="6" t="n">
        <v>110</v>
      </c>
      <c r="G14" s="6" t="n">
        <v>110</v>
      </c>
      <c r="H14" s="6" t="n">
        <v>110</v>
      </c>
      <c r="I14" s="2"/>
      <c r="J14" s="2"/>
      <c r="K14" s="2"/>
      <c r="L14" s="2"/>
      <c r="M14" s="7"/>
      <c r="N14" s="6" t="n">
        <v>0</v>
      </c>
      <c r="O14" s="2"/>
      <c r="P14" s="2" t="n">
        <f aca="false">SUM(F14:M14) - (N14 + O14)</f>
        <v>330</v>
      </c>
      <c r="Q14" s="13" t="n">
        <f aca="false">E14 - P14</f>
        <v>0</v>
      </c>
      <c r="R14" s="6" t="s">
        <v>553</v>
      </c>
      <c r="S14" s="59" t="n">
        <v>44825</v>
      </c>
      <c r="T14" s="6" t="s">
        <v>275</v>
      </c>
      <c r="U14" s="6" t="s">
        <v>264</v>
      </c>
      <c r="V14" s="6" t="s">
        <v>629</v>
      </c>
      <c r="W14" s="6" t="n">
        <v>766757337</v>
      </c>
      <c r="X14" s="6" t="n">
        <v>4200</v>
      </c>
      <c r="Y14" s="6" t="s">
        <v>630</v>
      </c>
      <c r="Z14" s="6" t="s">
        <v>628</v>
      </c>
      <c r="AA14" s="6" t="n">
        <v>330</v>
      </c>
      <c r="AB14" s="2"/>
      <c r="AC14" s="2"/>
      <c r="AD14" s="2"/>
      <c r="AE14" s="2"/>
      <c r="AF14" s="6" t="n">
        <v>1</v>
      </c>
      <c r="AG14" s="6" t="s">
        <v>233</v>
      </c>
      <c r="AH14" s="6" t="s">
        <v>631</v>
      </c>
      <c r="AI14" s="6" t="s">
        <v>235</v>
      </c>
      <c r="AJ14" s="6" t="n">
        <v>110</v>
      </c>
      <c r="AK14" s="6" t="s">
        <v>236</v>
      </c>
      <c r="AL14" s="6" t="n">
        <v>0</v>
      </c>
      <c r="AM14" s="6" t="n">
        <v>0</v>
      </c>
      <c r="AN14" s="6" t="n">
        <v>2</v>
      </c>
      <c r="AO14" s="6" t="s">
        <v>233</v>
      </c>
      <c r="AP14" s="6" t="s">
        <v>285</v>
      </c>
      <c r="AQ14" s="6" t="s">
        <v>235</v>
      </c>
      <c r="AR14" s="6" t="n">
        <v>110</v>
      </c>
      <c r="AS14" s="6" t="s">
        <v>236</v>
      </c>
      <c r="AT14" s="6" t="n">
        <v>0</v>
      </c>
      <c r="AU14" s="6" t="n">
        <v>0</v>
      </c>
      <c r="AV14" s="6" t="n">
        <v>3</v>
      </c>
      <c r="AW14" s="6" t="s">
        <v>233</v>
      </c>
      <c r="AX14" s="6" t="s">
        <v>237</v>
      </c>
      <c r="AY14" s="6" t="s">
        <v>235</v>
      </c>
      <c r="AZ14" s="6" t="n">
        <v>110</v>
      </c>
      <c r="BA14" s="6" t="s">
        <v>236</v>
      </c>
      <c r="BB14" s="6" t="n">
        <v>0</v>
      </c>
      <c r="BC14" s="6" t="n">
        <v>0</v>
      </c>
      <c r="BD14" s="6" t="n">
        <v>98213308</v>
      </c>
      <c r="BE14" s="6" t="s">
        <v>42</v>
      </c>
      <c r="BF14" s="2"/>
      <c r="BG14" s="2"/>
      <c r="BH14" s="2"/>
      <c r="BI14" s="2"/>
    </row>
    <row r="15" customFormat="false" ht="15.75" hidden="false" customHeight="false" outlineLevel="0" collapsed="false">
      <c r="A15" s="140" t="n">
        <v>98142488</v>
      </c>
      <c r="B15" s="140" t="s">
        <v>263</v>
      </c>
      <c r="C15" s="140" t="s">
        <v>295</v>
      </c>
      <c r="D15" s="141"/>
      <c r="E15" s="140" t="n">
        <v>330</v>
      </c>
      <c r="F15" s="140" t="n">
        <v>110</v>
      </c>
      <c r="G15" s="140" t="n">
        <v>110</v>
      </c>
      <c r="H15" s="140" t="n">
        <v>110</v>
      </c>
      <c r="I15" s="141"/>
      <c r="J15" s="141"/>
      <c r="K15" s="141"/>
      <c r="L15" s="141"/>
      <c r="M15" s="142"/>
      <c r="N15" s="140" t="n">
        <v>0</v>
      </c>
      <c r="O15" s="141"/>
      <c r="P15" s="141" t="n">
        <f aca="false">SUM(F15:M15) - (N15 + O15)</f>
        <v>330</v>
      </c>
      <c r="Q15" s="143" t="n">
        <f aca="false">E15 - P15</f>
        <v>0</v>
      </c>
      <c r="R15" s="140" t="s">
        <v>553</v>
      </c>
      <c r="S15" s="144" t="n">
        <v>44867</v>
      </c>
      <c r="T15" s="140" t="s">
        <v>308</v>
      </c>
      <c r="U15" s="140" t="s">
        <v>270</v>
      </c>
      <c r="V15" s="140" t="s">
        <v>633</v>
      </c>
      <c r="W15" s="140" t="n">
        <v>732772371</v>
      </c>
      <c r="X15" s="140" t="n">
        <v>42600</v>
      </c>
      <c r="Y15" s="140" t="s">
        <v>634</v>
      </c>
      <c r="Z15" s="140" t="s">
        <v>632</v>
      </c>
      <c r="AA15" s="140" t="n">
        <v>330</v>
      </c>
      <c r="AB15" s="141"/>
      <c r="AC15" s="141"/>
      <c r="AD15" s="141"/>
      <c r="AE15" s="141"/>
      <c r="AF15" s="140" t="n">
        <v>1</v>
      </c>
      <c r="AG15" s="140" t="s">
        <v>233</v>
      </c>
      <c r="AH15" s="140" t="s">
        <v>635</v>
      </c>
      <c r="AI15" s="140" t="s">
        <v>235</v>
      </c>
      <c r="AJ15" s="140" t="n">
        <v>110</v>
      </c>
      <c r="AK15" s="140" t="s">
        <v>236</v>
      </c>
      <c r="AL15" s="140" t="n">
        <v>0</v>
      </c>
      <c r="AM15" s="140" t="n">
        <v>0</v>
      </c>
      <c r="AN15" s="140" t="n">
        <v>2</v>
      </c>
      <c r="AO15" s="140" t="s">
        <v>233</v>
      </c>
      <c r="AP15" s="140" t="s">
        <v>285</v>
      </c>
      <c r="AQ15" s="140" t="s">
        <v>235</v>
      </c>
      <c r="AR15" s="140" t="n">
        <v>110</v>
      </c>
      <c r="AS15" s="140" t="s">
        <v>236</v>
      </c>
      <c r="AT15" s="140" t="n">
        <v>0</v>
      </c>
      <c r="AU15" s="140" t="n">
        <v>0</v>
      </c>
      <c r="AV15" s="140" t="n">
        <v>3</v>
      </c>
      <c r="AW15" s="140" t="s">
        <v>233</v>
      </c>
      <c r="AX15" s="140" t="s">
        <v>237</v>
      </c>
      <c r="AY15" s="140" t="s">
        <v>235</v>
      </c>
      <c r="AZ15" s="140" t="n">
        <v>110</v>
      </c>
      <c r="BA15" s="140" t="s">
        <v>236</v>
      </c>
      <c r="BB15" s="140" t="n">
        <v>0</v>
      </c>
      <c r="BC15" s="140" t="n">
        <v>0</v>
      </c>
      <c r="BD15" s="140" t="n">
        <v>98142488</v>
      </c>
      <c r="BE15" s="140" t="s">
        <v>42</v>
      </c>
      <c r="BF15" s="141"/>
      <c r="BG15" s="141"/>
      <c r="BH15" s="141"/>
      <c r="BI15" s="141"/>
    </row>
    <row r="16" customFormat="false" ht="15.75" hidden="false" customHeight="false" outlineLevel="0" collapsed="false">
      <c r="A16" s="6" t="n">
        <v>98137030</v>
      </c>
      <c r="B16" s="6" t="s">
        <v>269</v>
      </c>
      <c r="C16" s="6" t="s">
        <v>301</v>
      </c>
      <c r="D16" s="2"/>
      <c r="E16" s="6" t="n">
        <v>330</v>
      </c>
      <c r="F16" s="6" t="n">
        <v>110</v>
      </c>
      <c r="G16" s="6" t="n">
        <v>110</v>
      </c>
      <c r="H16" s="6" t="n">
        <v>110</v>
      </c>
      <c r="I16" s="2"/>
      <c r="J16" s="2"/>
      <c r="K16" s="2"/>
      <c r="L16" s="2"/>
      <c r="M16" s="7"/>
      <c r="N16" s="6" t="n">
        <v>0</v>
      </c>
      <c r="O16" s="2"/>
      <c r="P16" s="2" t="n">
        <f aca="false">SUM(F16:M16) - (N16 + O16)</f>
        <v>330</v>
      </c>
      <c r="Q16" s="13" t="n">
        <f aca="false">E16 - P16</f>
        <v>0</v>
      </c>
      <c r="R16" s="6" t="s">
        <v>548</v>
      </c>
      <c r="S16" s="59" t="n">
        <v>44854</v>
      </c>
      <c r="T16" s="6" t="s">
        <v>288</v>
      </c>
      <c r="U16" s="6" t="s">
        <v>276</v>
      </c>
      <c r="V16" s="6" t="s">
        <v>637</v>
      </c>
      <c r="W16" s="6" t="n">
        <v>615816017</v>
      </c>
      <c r="X16" s="6" t="n">
        <v>17920</v>
      </c>
      <c r="Y16" s="6" t="s">
        <v>641</v>
      </c>
      <c r="Z16" s="6" t="s">
        <v>636</v>
      </c>
      <c r="AA16" s="6" t="n">
        <v>330</v>
      </c>
      <c r="AB16" s="2"/>
      <c r="AC16" s="2"/>
      <c r="AD16" s="2"/>
      <c r="AE16" s="2"/>
      <c r="AF16" s="6" t="n">
        <v>1</v>
      </c>
      <c r="AG16" s="6" t="s">
        <v>233</v>
      </c>
      <c r="AH16" s="6" t="s">
        <v>640</v>
      </c>
      <c r="AI16" s="6" t="s">
        <v>235</v>
      </c>
      <c r="AJ16" s="6" t="n">
        <v>110</v>
      </c>
      <c r="AK16" s="6" t="s">
        <v>236</v>
      </c>
      <c r="AL16" s="6" t="n">
        <v>0</v>
      </c>
      <c r="AM16" s="6" t="n">
        <v>0</v>
      </c>
      <c r="AN16" s="6" t="n">
        <v>2</v>
      </c>
      <c r="AO16" s="6" t="s">
        <v>233</v>
      </c>
      <c r="AP16" s="6" t="s">
        <v>285</v>
      </c>
      <c r="AQ16" s="6" t="s">
        <v>235</v>
      </c>
      <c r="AR16" s="6" t="n">
        <v>110</v>
      </c>
      <c r="AS16" s="6" t="s">
        <v>236</v>
      </c>
      <c r="AT16" s="6" t="n">
        <v>0</v>
      </c>
      <c r="AU16" s="6" t="n">
        <v>0</v>
      </c>
      <c r="AV16" s="6" t="n">
        <v>3</v>
      </c>
      <c r="AW16" s="6" t="s">
        <v>233</v>
      </c>
      <c r="AX16" s="6" t="s">
        <v>237</v>
      </c>
      <c r="AY16" s="6" t="s">
        <v>235</v>
      </c>
      <c r="AZ16" s="6" t="n">
        <v>110</v>
      </c>
      <c r="BA16" s="6" t="s">
        <v>236</v>
      </c>
      <c r="BB16" s="6" t="n">
        <v>0</v>
      </c>
      <c r="BC16" s="6" t="n">
        <v>0</v>
      </c>
      <c r="BD16" s="6" t="n">
        <v>98137030</v>
      </c>
      <c r="BE16" s="6" t="s">
        <v>42</v>
      </c>
      <c r="BF16" s="2"/>
      <c r="BG16" s="2"/>
      <c r="BH16" s="2"/>
      <c r="BI16" s="2"/>
    </row>
    <row r="17" customFormat="false" ht="15.75" hidden="false" customHeight="false" outlineLevel="0" collapsed="false">
      <c r="A17" s="140" t="n">
        <v>98055091</v>
      </c>
      <c r="B17" s="140" t="s">
        <v>275</v>
      </c>
      <c r="C17" s="140" t="s">
        <v>306</v>
      </c>
      <c r="D17" s="141"/>
      <c r="E17" s="140" t="n">
        <v>330</v>
      </c>
      <c r="F17" s="140" t="n">
        <v>110</v>
      </c>
      <c r="G17" s="140" t="n">
        <v>110</v>
      </c>
      <c r="H17" s="140" t="n">
        <v>110</v>
      </c>
      <c r="I17" s="141"/>
      <c r="J17" s="141"/>
      <c r="K17" s="141"/>
      <c r="L17" s="141"/>
      <c r="M17" s="142"/>
      <c r="N17" s="140" t="n">
        <v>0</v>
      </c>
      <c r="O17" s="141"/>
      <c r="P17" s="141" t="n">
        <f aca="false">SUM(F17:M17) - (N17 + O17)</f>
        <v>330</v>
      </c>
      <c r="Q17" s="143" t="n">
        <f aca="false">E17 - P17</f>
        <v>0</v>
      </c>
      <c r="R17" s="140" t="s">
        <v>553</v>
      </c>
      <c r="S17" s="144" t="n">
        <v>44306</v>
      </c>
      <c r="T17" s="140" t="s">
        <v>312</v>
      </c>
      <c r="U17" s="140" t="s">
        <v>282</v>
      </c>
      <c r="V17" s="140" t="s">
        <v>643</v>
      </c>
      <c r="W17" s="140" t="n">
        <v>670982036</v>
      </c>
      <c r="X17" s="140" t="n">
        <v>58000</v>
      </c>
      <c r="Y17" s="140" t="s">
        <v>647</v>
      </c>
      <c r="Z17" s="140" t="s">
        <v>642</v>
      </c>
      <c r="AA17" s="140" t="n">
        <v>330</v>
      </c>
      <c r="AB17" s="141"/>
      <c r="AC17" s="141"/>
      <c r="AD17" s="141"/>
      <c r="AE17" s="141"/>
      <c r="AF17" s="140" t="n">
        <v>1</v>
      </c>
      <c r="AG17" s="140" t="s">
        <v>233</v>
      </c>
      <c r="AH17" s="140" t="s">
        <v>646</v>
      </c>
      <c r="AI17" s="140" t="s">
        <v>235</v>
      </c>
      <c r="AJ17" s="140" t="n">
        <v>110</v>
      </c>
      <c r="AK17" s="140" t="s">
        <v>236</v>
      </c>
      <c r="AL17" s="140" t="n">
        <v>0</v>
      </c>
      <c r="AM17" s="140" t="n">
        <v>0</v>
      </c>
      <c r="AN17" s="140" t="n">
        <v>2</v>
      </c>
      <c r="AO17" s="140" t="s">
        <v>233</v>
      </c>
      <c r="AP17" s="140" t="s">
        <v>285</v>
      </c>
      <c r="AQ17" s="140" t="s">
        <v>418</v>
      </c>
      <c r="AR17" s="140" t="n">
        <v>110</v>
      </c>
      <c r="AS17" s="140" t="s">
        <v>419</v>
      </c>
      <c r="AT17" s="140" t="n">
        <v>0</v>
      </c>
      <c r="AU17" s="140" t="n">
        <v>0</v>
      </c>
      <c r="AV17" s="140" t="n">
        <v>3</v>
      </c>
      <c r="AW17" s="140" t="s">
        <v>233</v>
      </c>
      <c r="AX17" s="140" t="s">
        <v>237</v>
      </c>
      <c r="AY17" s="141"/>
      <c r="AZ17" s="140" t="n">
        <v>110</v>
      </c>
      <c r="BA17" s="140" t="s">
        <v>364</v>
      </c>
      <c r="BB17" s="140" t="n">
        <v>0</v>
      </c>
      <c r="BC17" s="140" t="n">
        <v>0</v>
      </c>
      <c r="BD17" s="140" t="n">
        <v>98055091</v>
      </c>
      <c r="BE17" s="140" t="s">
        <v>42</v>
      </c>
      <c r="BF17" s="141"/>
      <c r="BG17" s="141"/>
      <c r="BH17" s="141"/>
      <c r="BI17" s="141"/>
    </row>
    <row r="18" customFormat="false" ht="15.75" hidden="false" customHeight="false" outlineLevel="0" collapsed="false">
      <c r="A18" s="6" t="n">
        <v>96221956</v>
      </c>
      <c r="B18" s="6" t="s">
        <v>281</v>
      </c>
      <c r="C18" s="6" t="s">
        <v>306</v>
      </c>
      <c r="D18" s="2"/>
      <c r="E18" s="6" t="n">
        <v>330</v>
      </c>
      <c r="F18" s="6" t="n">
        <v>110</v>
      </c>
      <c r="G18" s="6" t="n">
        <v>110</v>
      </c>
      <c r="H18" s="6" t="n">
        <v>110</v>
      </c>
      <c r="I18" s="2"/>
      <c r="J18" s="2"/>
      <c r="K18" s="2"/>
      <c r="L18" s="2"/>
      <c r="M18" s="7"/>
      <c r="N18" s="6" t="n">
        <v>0</v>
      </c>
      <c r="O18" s="2"/>
      <c r="P18" s="2" t="n">
        <f aca="false">SUM(F18:M18) - (N18 + O18)</f>
        <v>330</v>
      </c>
      <c r="Q18" s="13" t="n">
        <f aca="false">E18 - P18</f>
        <v>0</v>
      </c>
      <c r="R18" s="6" t="s">
        <v>242</v>
      </c>
      <c r="S18" s="59" t="n">
        <v>44482</v>
      </c>
      <c r="T18" s="6" t="s">
        <v>229</v>
      </c>
      <c r="U18" s="6" t="s">
        <v>282</v>
      </c>
      <c r="V18" s="6" t="s">
        <v>838</v>
      </c>
      <c r="W18" s="6" t="n">
        <v>772221050</v>
      </c>
      <c r="X18" s="6" t="n">
        <v>22720</v>
      </c>
      <c r="Y18" s="6" t="s">
        <v>839</v>
      </c>
      <c r="Z18" s="6" t="s">
        <v>837</v>
      </c>
      <c r="AA18" s="6" t="n">
        <v>330</v>
      </c>
      <c r="AB18" s="2"/>
      <c r="AC18" s="2"/>
      <c r="AD18" s="2"/>
      <c r="AE18" s="2"/>
      <c r="AF18" s="6" t="n">
        <v>1</v>
      </c>
      <c r="AG18" s="6" t="s">
        <v>233</v>
      </c>
      <c r="AH18" s="6" t="s">
        <v>837</v>
      </c>
      <c r="AI18" s="6" t="s">
        <v>235</v>
      </c>
      <c r="AJ18" s="6" t="n">
        <v>110</v>
      </c>
      <c r="AK18" s="6" t="s">
        <v>236</v>
      </c>
      <c r="AL18" s="6" t="n">
        <v>0</v>
      </c>
      <c r="AM18" s="6" t="n">
        <v>0</v>
      </c>
      <c r="AN18" s="6" t="n">
        <v>2</v>
      </c>
      <c r="AO18" s="6" t="s">
        <v>233</v>
      </c>
      <c r="AP18" s="6" t="s">
        <v>285</v>
      </c>
      <c r="AQ18" s="6" t="s">
        <v>235</v>
      </c>
      <c r="AR18" s="6" t="n">
        <v>110</v>
      </c>
      <c r="AS18" s="6" t="s">
        <v>236</v>
      </c>
      <c r="AT18" s="6" t="n">
        <v>0</v>
      </c>
      <c r="AU18" s="6" t="n">
        <v>0</v>
      </c>
      <c r="AV18" s="6" t="n">
        <v>3</v>
      </c>
      <c r="AW18" s="6" t="s">
        <v>233</v>
      </c>
      <c r="AX18" s="6" t="s">
        <v>237</v>
      </c>
      <c r="AY18" s="2"/>
      <c r="AZ18" s="6" t="n">
        <v>110</v>
      </c>
      <c r="BA18" s="6" t="s">
        <v>364</v>
      </c>
      <c r="BB18" s="6" t="n">
        <v>0</v>
      </c>
      <c r="BC18" s="6" t="n">
        <v>0</v>
      </c>
      <c r="BD18" s="6" t="n">
        <v>96221955</v>
      </c>
      <c r="BE18" s="6" t="s">
        <v>42</v>
      </c>
      <c r="BF18" s="2"/>
      <c r="BG18" s="2"/>
      <c r="BH18" s="2"/>
      <c r="BI18" s="2"/>
    </row>
    <row r="19" customFormat="false" ht="15.75" hidden="false" customHeight="false" outlineLevel="0" collapsed="false">
      <c r="A19" s="141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2"/>
      <c r="N19" s="141"/>
      <c r="O19" s="141"/>
      <c r="P19" s="141" t="n">
        <f aca="false">SUM(F19:M19) - (N19 + O19)</f>
        <v>0</v>
      </c>
      <c r="Q19" s="143" t="n">
        <f aca="false">E19 - P19</f>
        <v>0</v>
      </c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</row>
    <row r="20" customFormat="false" ht="15.75" hidden="false" customHeight="false" outlineLevel="0" collapsed="false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7"/>
      <c r="N20" s="2"/>
      <c r="O20" s="2"/>
      <c r="P20" s="2" t="n">
        <f aca="false">SUM(F20:M20) - (N20 + O20)</f>
        <v>0</v>
      </c>
      <c r="Q20" s="13" t="n">
        <f aca="false">E20 - P20</f>
        <v>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customFormat="false" ht="15.75" hidden="false" customHeight="false" outlineLevel="0" collapsed="false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2"/>
      <c r="N21" s="141"/>
      <c r="O21" s="141"/>
      <c r="P21" s="141" t="n">
        <f aca="false">SUM(F21:M21) - (N21 + O21)</f>
        <v>0</v>
      </c>
      <c r="Q21" s="143" t="n">
        <f aca="false">E21 - P21</f>
        <v>0</v>
      </c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</row>
    <row r="22" customFormat="false" ht="15.75" hidden="false" customHeight="false" outlineLevel="0" collapsed="false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7"/>
      <c r="N22" s="2"/>
      <c r="O22" s="2"/>
      <c r="P22" s="2" t="n">
        <f aca="false">SUM(F22:M22) - (N22 + O22)</f>
        <v>0</v>
      </c>
      <c r="Q22" s="13" t="n">
        <f aca="false">E22 - P22</f>
        <v>0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13"/>
      <c r="BG22" s="13"/>
      <c r="BH22" s="13"/>
      <c r="BI22" s="13"/>
    </row>
    <row r="23" customFormat="false" ht="15.75" hidden="false" customHeight="false" outlineLevel="0" collapsed="false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2"/>
      <c r="N23" s="141"/>
      <c r="O23" s="141"/>
      <c r="P23" s="141" t="n">
        <f aca="false">SUM(F23:M23) - (N23 + O23)</f>
        <v>0</v>
      </c>
      <c r="Q23" s="143" t="n">
        <f aca="false">E23 - P23</f>
        <v>0</v>
      </c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4" customFormat="false" ht="15.75" hidden="false" customHeight="false" outlineLevel="0" collapsed="false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7"/>
      <c r="N24" s="2"/>
      <c r="O24" s="2"/>
      <c r="P24" s="2" t="n">
        <f aca="false">SUM(F24:M24) - (N24 + O24)</f>
        <v>0</v>
      </c>
      <c r="Q24" s="13" t="n">
        <f aca="false">E24 - P24</f>
        <v>0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customFormat="false" ht="15.75" hidden="false" customHeight="false" outlineLevel="0" collapsed="false">
      <c r="A25" s="145"/>
      <c r="B25" s="146" t="s">
        <v>68</v>
      </c>
      <c r="C25" s="145" t="n">
        <f aca="false">COUNTA(A5:A24)</f>
        <v>14</v>
      </c>
      <c r="D25" s="145"/>
      <c r="E25" s="145" t="n">
        <f aca="false">SUM(E5:E24)</f>
        <v>4620</v>
      </c>
      <c r="F25" s="145" t="n">
        <f aca="false">SUM(F5:F24)</f>
        <v>1540</v>
      </c>
      <c r="G25" s="145" t="n">
        <f aca="false">SUM(G5:G24)</f>
        <v>1540</v>
      </c>
      <c r="H25" s="145" t="n">
        <f aca="false">SUM(H5:H24)</f>
        <v>1540</v>
      </c>
      <c r="I25" s="145" t="n">
        <f aca="false">SUM(I5:I24)</f>
        <v>0</v>
      </c>
      <c r="J25" s="145" t="n">
        <f aca="false">SUM(J5:J24)</f>
        <v>0</v>
      </c>
      <c r="K25" s="145" t="n">
        <f aca="false">SUM(K5:K24)</f>
        <v>0</v>
      </c>
      <c r="L25" s="145" t="n">
        <f aca="false">SUM(L5:L24)</f>
        <v>0</v>
      </c>
      <c r="M25" s="147" t="n">
        <f aca="false">SUM(M5:M24)</f>
        <v>0</v>
      </c>
      <c r="N25" s="145" t="n">
        <f aca="false">SUM(N5:N24)</f>
        <v>0</v>
      </c>
      <c r="O25" s="145" t="n">
        <f aca="false">SUM(O5:O24)</f>
        <v>0</v>
      </c>
      <c r="P25" s="145" t="n">
        <f aca="false">SUM(P5:P24)</f>
        <v>4620</v>
      </c>
      <c r="Q25" s="148" t="n">
        <f aca="false">SUM(Q5:Q24)</f>
        <v>0</v>
      </c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6" t="s">
        <v>1556</v>
      </c>
      <c r="BG25" s="145" t="n">
        <f aca="false">COUNTIF(R5:R24, "*F*")</f>
        <v>12</v>
      </c>
      <c r="BH25" s="146" t="s">
        <v>1557</v>
      </c>
      <c r="BI25" s="145" t="n">
        <f aca="false">SUMPRODUCT( ((NOT(ISERROR(SEARCH("h", LOWER(R5:R24)))) + (NOT(ISERROR(SEARCH("g", LOWER(R5:R24)))))) &gt; 0 ) * 1 )</f>
        <v>2</v>
      </c>
    </row>
    <row r="26" customFormat="false" ht="15.75" hidden="false" customHeight="false" outlineLevel="0" collapsed="false">
      <c r="M26" s="49"/>
      <c r="Q26" s="50"/>
      <c r="BF26" s="50"/>
      <c r="BG26" s="50"/>
      <c r="BH26" s="50"/>
      <c r="BI26" s="50"/>
    </row>
    <row r="27" customFormat="false" ht="15.75" hidden="false" customHeight="false" outlineLevel="0" collapsed="false">
      <c r="M27" s="49"/>
      <c r="Q27" s="50"/>
    </row>
    <row r="28" customFormat="false" ht="15.75" hidden="false" customHeight="false" outlineLevel="0" collapsed="false">
      <c r="A28" s="64"/>
      <c r="B28" s="64" t="s">
        <v>43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  <c r="N28" s="64"/>
      <c r="O28" s="64"/>
      <c r="P28" s="64"/>
      <c r="Q28" s="66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</row>
    <row r="29" customFormat="false" ht="15.75" hidden="false" customHeight="false" outlineLevel="0" collapsed="false">
      <c r="A29" s="67" t="n">
        <v>103603328</v>
      </c>
      <c r="B29" s="67" t="s">
        <v>247</v>
      </c>
      <c r="C29" s="67" t="s">
        <v>230</v>
      </c>
      <c r="D29" s="68"/>
      <c r="E29" s="67" t="n">
        <v>330</v>
      </c>
      <c r="F29" s="67" t="n">
        <v>110</v>
      </c>
      <c r="G29" s="67" t="n">
        <v>110</v>
      </c>
      <c r="H29" s="67" t="n">
        <v>110</v>
      </c>
      <c r="I29" s="68"/>
      <c r="J29" s="68"/>
      <c r="K29" s="68"/>
      <c r="L29" s="68"/>
      <c r="M29" s="69"/>
      <c r="N29" s="67" t="n">
        <v>0</v>
      </c>
      <c r="O29" s="68"/>
      <c r="P29" s="68" t="n">
        <f aca="false">SUM(F29:M29) - (N29 + O29)</f>
        <v>330</v>
      </c>
      <c r="Q29" s="70" t="n">
        <f aca="false">E29 - P29</f>
        <v>0</v>
      </c>
      <c r="R29" s="67" t="s">
        <v>242</v>
      </c>
      <c r="S29" s="71" t="n">
        <v>43585</v>
      </c>
      <c r="T29" s="67" t="s">
        <v>312</v>
      </c>
      <c r="U29" s="67" t="s">
        <v>334</v>
      </c>
      <c r="V29" s="67" t="s">
        <v>338</v>
      </c>
      <c r="W29" s="67" t="n">
        <v>610928264</v>
      </c>
      <c r="X29" s="67" t="n">
        <v>71960</v>
      </c>
      <c r="Y29" s="67" t="s">
        <v>339</v>
      </c>
      <c r="Z29" s="67" t="s">
        <v>337</v>
      </c>
      <c r="AA29" s="67" t="n">
        <v>330</v>
      </c>
      <c r="AB29" s="68"/>
      <c r="AC29" s="68"/>
      <c r="AD29" s="68"/>
      <c r="AE29" s="68"/>
      <c r="AF29" s="67" t="n">
        <v>1</v>
      </c>
      <c r="AG29" s="67" t="s">
        <v>233</v>
      </c>
      <c r="AH29" s="67" t="s">
        <v>340</v>
      </c>
      <c r="AI29" s="67" t="s">
        <v>235</v>
      </c>
      <c r="AJ29" s="67" t="n">
        <v>110</v>
      </c>
      <c r="AK29" s="67" t="s">
        <v>236</v>
      </c>
      <c r="AL29" s="67" t="n">
        <v>0</v>
      </c>
      <c r="AM29" s="67" t="n">
        <v>0</v>
      </c>
      <c r="AN29" s="67" t="n">
        <v>2</v>
      </c>
      <c r="AO29" s="67" t="s">
        <v>233</v>
      </c>
      <c r="AP29" s="67" t="s">
        <v>285</v>
      </c>
      <c r="AQ29" s="67" t="s">
        <v>235</v>
      </c>
      <c r="AR29" s="67" t="n">
        <v>110</v>
      </c>
      <c r="AS29" s="67" t="s">
        <v>236</v>
      </c>
      <c r="AT29" s="67" t="n">
        <v>0</v>
      </c>
      <c r="AU29" s="67" t="n">
        <v>0</v>
      </c>
      <c r="AV29" s="67" t="n">
        <v>3</v>
      </c>
      <c r="AW29" s="67" t="s">
        <v>233</v>
      </c>
      <c r="AX29" s="67" t="s">
        <v>237</v>
      </c>
      <c r="AY29" s="67" t="s">
        <v>235</v>
      </c>
      <c r="AZ29" s="67" t="n">
        <v>110</v>
      </c>
      <c r="BA29" s="67" t="s">
        <v>236</v>
      </c>
      <c r="BB29" s="67" t="n">
        <v>0</v>
      </c>
      <c r="BC29" s="67" t="n">
        <v>0</v>
      </c>
      <c r="BD29" s="67" t="n">
        <v>103603328</v>
      </c>
      <c r="BE29" s="67" t="s">
        <v>43</v>
      </c>
      <c r="BF29" s="68"/>
      <c r="BG29" s="68"/>
      <c r="BH29" s="68"/>
      <c r="BI29" s="68"/>
    </row>
    <row r="30" customFormat="false" ht="15.75" hidden="false" customHeight="false" outlineLevel="0" collapsed="false">
      <c r="A30" s="6" t="n">
        <v>94828183</v>
      </c>
      <c r="B30" s="6" t="s">
        <v>247</v>
      </c>
      <c r="C30" s="6" t="s">
        <v>306</v>
      </c>
      <c r="D30" s="2"/>
      <c r="E30" s="6" t="n">
        <v>330</v>
      </c>
      <c r="F30" s="6" t="n">
        <v>110</v>
      </c>
      <c r="G30" s="6" t="n">
        <v>110</v>
      </c>
      <c r="H30" s="6" t="n">
        <v>110</v>
      </c>
      <c r="I30" s="2"/>
      <c r="J30" s="2"/>
      <c r="K30" s="2"/>
      <c r="L30" s="2"/>
      <c r="M30" s="7"/>
      <c r="N30" s="6" t="n">
        <v>0</v>
      </c>
      <c r="O30" s="2"/>
      <c r="P30" s="2" t="n">
        <f aca="false">SUM(F30:M30) - (N30 + O30)</f>
        <v>330</v>
      </c>
      <c r="Q30" s="13" t="n">
        <f aca="false">E30 - P30</f>
        <v>0</v>
      </c>
      <c r="R30" s="6" t="s">
        <v>242</v>
      </c>
      <c r="S30" s="59" t="n">
        <v>43733</v>
      </c>
      <c r="T30" s="6" t="s">
        <v>305</v>
      </c>
      <c r="U30" s="6" t="s">
        <v>276</v>
      </c>
      <c r="V30" s="6" t="s">
        <v>770</v>
      </c>
      <c r="W30" s="6" t="n">
        <v>732385022</v>
      </c>
      <c r="X30" s="6" t="n">
        <v>68510</v>
      </c>
      <c r="Y30" s="6" t="s">
        <v>1025</v>
      </c>
      <c r="Z30" s="6" t="s">
        <v>1022</v>
      </c>
      <c r="AA30" s="6" t="n">
        <v>330</v>
      </c>
      <c r="AB30" s="2"/>
      <c r="AC30" s="2"/>
      <c r="AD30" s="2"/>
      <c r="AE30" s="2"/>
      <c r="AF30" s="6" t="n">
        <v>1</v>
      </c>
      <c r="AG30" s="6" t="s">
        <v>233</v>
      </c>
      <c r="AH30" s="6" t="s">
        <v>1022</v>
      </c>
      <c r="AI30" s="6" t="s">
        <v>235</v>
      </c>
      <c r="AJ30" s="6" t="n">
        <v>110</v>
      </c>
      <c r="AK30" s="6" t="s">
        <v>236</v>
      </c>
      <c r="AL30" s="6" t="n">
        <v>0</v>
      </c>
      <c r="AM30" s="6" t="n">
        <v>0</v>
      </c>
      <c r="AN30" s="6" t="n">
        <v>2</v>
      </c>
      <c r="AO30" s="6" t="s">
        <v>233</v>
      </c>
      <c r="AP30" s="6" t="s">
        <v>285</v>
      </c>
      <c r="AQ30" s="6" t="s">
        <v>235</v>
      </c>
      <c r="AR30" s="6" t="n">
        <v>110</v>
      </c>
      <c r="AS30" s="6" t="s">
        <v>236</v>
      </c>
      <c r="AT30" s="6" t="n">
        <v>0</v>
      </c>
      <c r="AU30" s="6" t="n">
        <v>0</v>
      </c>
      <c r="AV30" s="6" t="n">
        <v>3</v>
      </c>
      <c r="AW30" s="6" t="s">
        <v>233</v>
      </c>
      <c r="AX30" s="6" t="s">
        <v>237</v>
      </c>
      <c r="AY30" s="6" t="s">
        <v>235</v>
      </c>
      <c r="AZ30" s="6" t="n">
        <v>110</v>
      </c>
      <c r="BA30" s="6" t="s">
        <v>236</v>
      </c>
      <c r="BB30" s="6" t="n">
        <v>0</v>
      </c>
      <c r="BC30" s="6" t="n">
        <v>0</v>
      </c>
      <c r="BD30" s="6" t="n">
        <v>94828183</v>
      </c>
      <c r="BE30" s="6" t="s">
        <v>43</v>
      </c>
      <c r="BF30" s="2"/>
      <c r="BG30" s="2"/>
      <c r="BH30" s="2"/>
      <c r="BI30" s="2"/>
    </row>
    <row r="31" customFormat="false" ht="15.75" hidden="false" customHeight="false" outlineLevel="0" collapsed="false">
      <c r="A31" s="67" t="n">
        <v>94688482</v>
      </c>
      <c r="B31" s="67" t="s">
        <v>288</v>
      </c>
      <c r="C31" s="67" t="s">
        <v>241</v>
      </c>
      <c r="D31" s="68"/>
      <c r="E31" s="67" t="n">
        <v>330</v>
      </c>
      <c r="F31" s="67" t="n">
        <v>110</v>
      </c>
      <c r="G31" s="67" t="n">
        <v>110</v>
      </c>
      <c r="H31" s="67" t="n">
        <v>110</v>
      </c>
      <c r="I31" s="68"/>
      <c r="J31" s="68"/>
      <c r="K31" s="68"/>
      <c r="L31" s="68"/>
      <c r="M31" s="69"/>
      <c r="N31" s="67" t="n">
        <v>0</v>
      </c>
      <c r="O31" s="68"/>
      <c r="P31" s="68" t="n">
        <f aca="false">SUM(F31:M31) - (N31 + O31)</f>
        <v>330</v>
      </c>
      <c r="Q31" s="70" t="n">
        <f aca="false">E31 - P31</f>
        <v>0</v>
      </c>
      <c r="R31" s="67" t="s">
        <v>242</v>
      </c>
      <c r="S31" s="71" t="n">
        <v>43497</v>
      </c>
      <c r="T31" s="67" t="s">
        <v>247</v>
      </c>
      <c r="U31" s="67" t="s">
        <v>313</v>
      </c>
      <c r="V31" s="67" t="s">
        <v>1041</v>
      </c>
      <c r="W31" s="67" t="n">
        <v>609525428</v>
      </c>
      <c r="X31" s="67" t="n">
        <v>25330</v>
      </c>
      <c r="Y31" s="67" t="s">
        <v>1042</v>
      </c>
      <c r="Z31" s="67" t="s">
        <v>1040</v>
      </c>
      <c r="AA31" s="67" t="n">
        <v>330</v>
      </c>
      <c r="AB31" s="68"/>
      <c r="AC31" s="68"/>
      <c r="AD31" s="68"/>
      <c r="AE31" s="68"/>
      <c r="AF31" s="67" t="n">
        <v>1</v>
      </c>
      <c r="AG31" s="67" t="s">
        <v>233</v>
      </c>
      <c r="AH31" s="67" t="s">
        <v>1040</v>
      </c>
      <c r="AI31" s="67" t="s">
        <v>235</v>
      </c>
      <c r="AJ31" s="67" t="n">
        <v>110</v>
      </c>
      <c r="AK31" s="67" t="s">
        <v>236</v>
      </c>
      <c r="AL31" s="67" t="n">
        <v>0</v>
      </c>
      <c r="AM31" s="67" t="n">
        <v>0</v>
      </c>
      <c r="AN31" s="67" t="n">
        <v>2</v>
      </c>
      <c r="AO31" s="67" t="s">
        <v>233</v>
      </c>
      <c r="AP31" s="67" t="s">
        <v>285</v>
      </c>
      <c r="AQ31" s="67" t="s">
        <v>418</v>
      </c>
      <c r="AR31" s="67" t="n">
        <v>110</v>
      </c>
      <c r="AS31" s="67" t="s">
        <v>419</v>
      </c>
      <c r="AT31" s="67" t="n">
        <v>0</v>
      </c>
      <c r="AU31" s="67" t="n">
        <v>0</v>
      </c>
      <c r="AV31" s="67" t="n">
        <v>3</v>
      </c>
      <c r="AW31" s="67" t="s">
        <v>233</v>
      </c>
      <c r="AX31" s="67" t="s">
        <v>237</v>
      </c>
      <c r="AY31" s="68"/>
      <c r="AZ31" s="67" t="n">
        <v>110</v>
      </c>
      <c r="BA31" s="67" t="s">
        <v>364</v>
      </c>
      <c r="BB31" s="67" t="n">
        <v>0</v>
      </c>
      <c r="BC31" s="67" t="n">
        <v>0</v>
      </c>
      <c r="BD31" s="67" t="n">
        <v>94688482</v>
      </c>
      <c r="BE31" s="67" t="s">
        <v>43</v>
      </c>
      <c r="BF31" s="68"/>
      <c r="BG31" s="68"/>
      <c r="BH31" s="68"/>
      <c r="BI31" s="68"/>
    </row>
    <row r="32" customFormat="false" ht="15.75" hidden="false" customHeight="false" outlineLevel="0" collapsed="false">
      <c r="A32" s="6" t="n">
        <v>94649429</v>
      </c>
      <c r="B32" s="6" t="s">
        <v>281</v>
      </c>
      <c r="C32" s="6" t="s">
        <v>248</v>
      </c>
      <c r="D32" s="2"/>
      <c r="E32" s="6" t="n">
        <v>330</v>
      </c>
      <c r="F32" s="6" t="n">
        <v>110</v>
      </c>
      <c r="G32" s="6" t="n">
        <v>110</v>
      </c>
      <c r="H32" s="6" t="n">
        <v>110</v>
      </c>
      <c r="I32" s="2"/>
      <c r="J32" s="2"/>
      <c r="K32" s="2"/>
      <c r="L32" s="2"/>
      <c r="M32" s="7"/>
      <c r="N32" s="6" t="n">
        <v>0</v>
      </c>
      <c r="O32" s="2"/>
      <c r="P32" s="2" t="n">
        <f aca="false">SUM(F32:M32) - (N32 + O32)</f>
        <v>330</v>
      </c>
      <c r="Q32" s="13" t="n">
        <f aca="false">E32 - P32</f>
        <v>0</v>
      </c>
      <c r="R32" s="6" t="s">
        <v>242</v>
      </c>
      <c r="S32" s="59" t="n">
        <v>44145</v>
      </c>
      <c r="T32" s="6" t="s">
        <v>253</v>
      </c>
      <c r="U32" s="6" t="s">
        <v>321</v>
      </c>
      <c r="V32" s="6" t="s">
        <v>909</v>
      </c>
      <c r="W32" s="6" t="n">
        <v>650412041</v>
      </c>
      <c r="X32" s="6" t="n">
        <v>70800</v>
      </c>
      <c r="Y32" s="6" t="s">
        <v>1044</v>
      </c>
      <c r="Z32" s="6" t="s">
        <v>1043</v>
      </c>
      <c r="AA32" s="6" t="n">
        <v>330</v>
      </c>
      <c r="AB32" s="2"/>
      <c r="AC32" s="2"/>
      <c r="AD32" s="2"/>
      <c r="AE32" s="2"/>
      <c r="AF32" s="6" t="n">
        <v>1</v>
      </c>
      <c r="AG32" s="6" t="s">
        <v>233</v>
      </c>
      <c r="AH32" s="6" t="s">
        <v>1043</v>
      </c>
      <c r="AI32" s="6" t="s">
        <v>235</v>
      </c>
      <c r="AJ32" s="6" t="n">
        <v>110</v>
      </c>
      <c r="AK32" s="6" t="s">
        <v>236</v>
      </c>
      <c r="AL32" s="6" t="n">
        <v>0</v>
      </c>
      <c r="AM32" s="6" t="n">
        <v>0</v>
      </c>
      <c r="AN32" s="6" t="n">
        <v>2</v>
      </c>
      <c r="AO32" s="6" t="s">
        <v>233</v>
      </c>
      <c r="AP32" s="6" t="s">
        <v>285</v>
      </c>
      <c r="AQ32" s="6" t="s">
        <v>235</v>
      </c>
      <c r="AR32" s="6" t="n">
        <v>110</v>
      </c>
      <c r="AS32" s="6" t="s">
        <v>236</v>
      </c>
      <c r="AT32" s="6" t="n">
        <v>0</v>
      </c>
      <c r="AU32" s="6" t="n">
        <v>0</v>
      </c>
      <c r="AV32" s="6" t="n">
        <v>3</v>
      </c>
      <c r="AW32" s="6" t="s">
        <v>233</v>
      </c>
      <c r="AX32" s="6" t="s">
        <v>237</v>
      </c>
      <c r="AY32" s="6" t="s">
        <v>235</v>
      </c>
      <c r="AZ32" s="6" t="n">
        <v>110</v>
      </c>
      <c r="BA32" s="6" t="s">
        <v>236</v>
      </c>
      <c r="BB32" s="6" t="n">
        <v>0</v>
      </c>
      <c r="BC32" s="6" t="n">
        <v>0</v>
      </c>
      <c r="BD32" s="6" t="n">
        <v>94649429</v>
      </c>
      <c r="BE32" s="6" t="s">
        <v>43</v>
      </c>
      <c r="BF32" s="2"/>
      <c r="BG32" s="2"/>
      <c r="BH32" s="2"/>
      <c r="BI32" s="2"/>
    </row>
    <row r="33" customFormat="false" ht="15.75" hidden="false" customHeight="false" outlineLevel="0" collapsed="false">
      <c r="A33" s="67" t="n">
        <v>94613986</v>
      </c>
      <c r="B33" s="67" t="s">
        <v>253</v>
      </c>
      <c r="C33" s="67" t="s">
        <v>264</v>
      </c>
      <c r="D33" s="68"/>
      <c r="E33" s="67" t="n">
        <v>330</v>
      </c>
      <c r="F33" s="67" t="n">
        <v>110</v>
      </c>
      <c r="G33" s="67" t="n">
        <v>110</v>
      </c>
      <c r="H33" s="67" t="n">
        <v>110</v>
      </c>
      <c r="I33" s="68"/>
      <c r="J33" s="68"/>
      <c r="K33" s="68"/>
      <c r="L33" s="68"/>
      <c r="M33" s="69"/>
      <c r="N33" s="67" t="n">
        <v>0</v>
      </c>
      <c r="O33" s="68"/>
      <c r="P33" s="68" t="n">
        <f aca="false">SUM(F33:M33) - (N33 + O33)</f>
        <v>330</v>
      </c>
      <c r="Q33" s="70" t="n">
        <f aca="false">E33 - P33</f>
        <v>0</v>
      </c>
      <c r="R33" s="67" t="s">
        <v>242</v>
      </c>
      <c r="S33" s="71" t="n">
        <v>43597</v>
      </c>
      <c r="T33" s="67" t="s">
        <v>263</v>
      </c>
      <c r="U33" s="67" t="s">
        <v>334</v>
      </c>
      <c r="V33" s="67" t="s">
        <v>1048</v>
      </c>
      <c r="W33" s="67" t="n">
        <v>752709964</v>
      </c>
      <c r="X33" s="67" t="n">
        <v>72340</v>
      </c>
      <c r="Y33" s="67" t="s">
        <v>1050</v>
      </c>
      <c r="Z33" s="67" t="s">
        <v>1047</v>
      </c>
      <c r="AA33" s="67" t="n">
        <v>330</v>
      </c>
      <c r="AB33" s="68"/>
      <c r="AC33" s="68"/>
      <c r="AD33" s="68"/>
      <c r="AE33" s="68"/>
      <c r="AF33" s="67" t="n">
        <v>1</v>
      </c>
      <c r="AG33" s="67" t="s">
        <v>233</v>
      </c>
      <c r="AH33" s="67" t="s">
        <v>1047</v>
      </c>
      <c r="AI33" s="67" t="s">
        <v>235</v>
      </c>
      <c r="AJ33" s="67" t="n">
        <v>110</v>
      </c>
      <c r="AK33" s="67" t="s">
        <v>236</v>
      </c>
      <c r="AL33" s="67" t="n">
        <v>0</v>
      </c>
      <c r="AM33" s="67" t="n">
        <v>0</v>
      </c>
      <c r="AN33" s="67" t="n">
        <v>2</v>
      </c>
      <c r="AO33" s="67" t="s">
        <v>233</v>
      </c>
      <c r="AP33" s="67" t="s">
        <v>285</v>
      </c>
      <c r="AQ33" s="67" t="s">
        <v>235</v>
      </c>
      <c r="AR33" s="67" t="n">
        <v>110</v>
      </c>
      <c r="AS33" s="67" t="s">
        <v>236</v>
      </c>
      <c r="AT33" s="67" t="n">
        <v>0</v>
      </c>
      <c r="AU33" s="67" t="n">
        <v>0</v>
      </c>
      <c r="AV33" s="67" t="n">
        <v>3</v>
      </c>
      <c r="AW33" s="67" t="s">
        <v>233</v>
      </c>
      <c r="AX33" s="67" t="s">
        <v>237</v>
      </c>
      <c r="AY33" s="67" t="s">
        <v>235</v>
      </c>
      <c r="AZ33" s="67" t="n">
        <v>110</v>
      </c>
      <c r="BA33" s="67" t="s">
        <v>236</v>
      </c>
      <c r="BB33" s="67" t="n">
        <v>0</v>
      </c>
      <c r="BC33" s="67" t="n">
        <v>0</v>
      </c>
      <c r="BD33" s="67" t="n">
        <v>94613986</v>
      </c>
      <c r="BE33" s="67" t="s">
        <v>43</v>
      </c>
      <c r="BF33" s="68"/>
      <c r="BG33" s="68"/>
      <c r="BH33" s="68"/>
      <c r="BI33" s="68"/>
    </row>
    <row r="34" customFormat="false" ht="15.75" hidden="false" customHeight="false" outlineLevel="0" collapsed="false">
      <c r="A34" s="6" t="n">
        <v>94391477</v>
      </c>
      <c r="B34" s="6" t="s">
        <v>253</v>
      </c>
      <c r="C34" s="6" t="s">
        <v>321</v>
      </c>
      <c r="D34" s="2"/>
      <c r="E34" s="6" t="n">
        <v>330</v>
      </c>
      <c r="F34" s="6" t="n">
        <v>110</v>
      </c>
      <c r="G34" s="6" t="n">
        <v>110</v>
      </c>
      <c r="H34" s="6" t="n">
        <v>110</v>
      </c>
      <c r="I34" s="2"/>
      <c r="J34" s="2"/>
      <c r="K34" s="2"/>
      <c r="L34" s="2"/>
      <c r="M34" s="7"/>
      <c r="N34" s="6" t="n">
        <v>0</v>
      </c>
      <c r="O34" s="2"/>
      <c r="P34" s="2" t="n">
        <f aca="false">SUM(F34:M34) - (N34 + O34)</f>
        <v>330</v>
      </c>
      <c r="Q34" s="13" t="n">
        <f aca="false">E34 - P34</f>
        <v>0</v>
      </c>
      <c r="R34" s="6" t="s">
        <v>242</v>
      </c>
      <c r="S34" s="59" t="n">
        <v>43990</v>
      </c>
      <c r="T34" s="6" t="s">
        <v>275</v>
      </c>
      <c r="U34" s="6" t="s">
        <v>289</v>
      </c>
      <c r="V34" s="6" t="s">
        <v>447</v>
      </c>
      <c r="W34" s="6" t="n">
        <v>717936046</v>
      </c>
      <c r="X34" s="6" t="n">
        <v>82250</v>
      </c>
      <c r="Y34" s="6" t="s">
        <v>1082</v>
      </c>
      <c r="Z34" s="6" t="s">
        <v>1077</v>
      </c>
      <c r="AA34" s="6" t="n">
        <v>330</v>
      </c>
      <c r="AB34" s="2"/>
      <c r="AC34" s="2"/>
      <c r="AD34" s="2"/>
      <c r="AE34" s="2"/>
      <c r="AF34" s="6" t="n">
        <v>1</v>
      </c>
      <c r="AG34" s="6" t="s">
        <v>233</v>
      </c>
      <c r="AH34" s="6" t="s">
        <v>1077</v>
      </c>
      <c r="AI34" s="6" t="s">
        <v>235</v>
      </c>
      <c r="AJ34" s="6" t="n">
        <v>110</v>
      </c>
      <c r="AK34" s="6" t="s">
        <v>236</v>
      </c>
      <c r="AL34" s="6" t="n">
        <v>0</v>
      </c>
      <c r="AM34" s="6" t="n">
        <v>0</v>
      </c>
      <c r="AN34" s="6" t="n">
        <v>2</v>
      </c>
      <c r="AO34" s="6" t="s">
        <v>233</v>
      </c>
      <c r="AP34" s="6" t="s">
        <v>285</v>
      </c>
      <c r="AQ34" s="6" t="s">
        <v>235</v>
      </c>
      <c r="AR34" s="6" t="n">
        <v>110</v>
      </c>
      <c r="AS34" s="6" t="s">
        <v>236</v>
      </c>
      <c r="AT34" s="6" t="n">
        <v>0</v>
      </c>
      <c r="AU34" s="6" t="n">
        <v>0</v>
      </c>
      <c r="AV34" s="6" t="n">
        <v>3</v>
      </c>
      <c r="AW34" s="6" t="s">
        <v>233</v>
      </c>
      <c r="AX34" s="6" t="s">
        <v>237</v>
      </c>
      <c r="AY34" s="6" t="s">
        <v>235</v>
      </c>
      <c r="AZ34" s="6" t="n">
        <v>110</v>
      </c>
      <c r="BA34" s="6" t="s">
        <v>236</v>
      </c>
      <c r="BB34" s="6" t="n">
        <v>0</v>
      </c>
      <c r="BC34" s="6" t="n">
        <v>0</v>
      </c>
      <c r="BD34" s="6" t="n">
        <v>94391477</v>
      </c>
      <c r="BE34" s="6" t="s">
        <v>43</v>
      </c>
      <c r="BF34" s="2"/>
      <c r="BG34" s="2"/>
      <c r="BH34" s="2"/>
      <c r="BI34" s="2"/>
    </row>
    <row r="35" customFormat="false" ht="15.75" hidden="false" customHeight="false" outlineLevel="0" collapsed="false">
      <c r="A35" s="67" t="n">
        <v>94267404</v>
      </c>
      <c r="B35" s="67" t="s">
        <v>294</v>
      </c>
      <c r="C35" s="67" t="s">
        <v>270</v>
      </c>
      <c r="D35" s="68"/>
      <c r="E35" s="67" t="n">
        <v>330</v>
      </c>
      <c r="F35" s="67" t="n">
        <v>110</v>
      </c>
      <c r="G35" s="67" t="n">
        <v>110</v>
      </c>
      <c r="H35" s="67" t="n">
        <v>110</v>
      </c>
      <c r="I35" s="68"/>
      <c r="J35" s="68"/>
      <c r="K35" s="68"/>
      <c r="L35" s="68"/>
      <c r="M35" s="69"/>
      <c r="N35" s="67" t="n">
        <v>0</v>
      </c>
      <c r="O35" s="68"/>
      <c r="P35" s="68" t="n">
        <f aca="false">SUM(F35:M35) - (N35 + O35)</f>
        <v>330</v>
      </c>
      <c r="Q35" s="70" t="n">
        <f aca="false">E35 - P35</f>
        <v>0</v>
      </c>
      <c r="R35" s="67" t="s">
        <v>231</v>
      </c>
      <c r="S35" s="71" t="n">
        <v>43866</v>
      </c>
      <c r="T35" s="67" t="s">
        <v>308</v>
      </c>
      <c r="U35" s="67" t="s">
        <v>230</v>
      </c>
      <c r="V35" s="67" t="s">
        <v>228</v>
      </c>
      <c r="W35" s="67" t="n">
        <v>656424614</v>
      </c>
      <c r="X35" s="67" t="n">
        <v>31310</v>
      </c>
      <c r="Y35" s="67" t="s">
        <v>1099</v>
      </c>
      <c r="Z35" s="67" t="s">
        <v>1098</v>
      </c>
      <c r="AA35" s="67" t="n">
        <v>330</v>
      </c>
      <c r="AB35" s="68"/>
      <c r="AC35" s="68"/>
      <c r="AD35" s="68"/>
      <c r="AE35" s="68"/>
      <c r="AF35" s="67" t="n">
        <v>1</v>
      </c>
      <c r="AG35" s="67" t="s">
        <v>233</v>
      </c>
      <c r="AH35" s="67" t="s">
        <v>1098</v>
      </c>
      <c r="AI35" s="67" t="s">
        <v>235</v>
      </c>
      <c r="AJ35" s="67" t="n">
        <v>110</v>
      </c>
      <c r="AK35" s="67" t="s">
        <v>236</v>
      </c>
      <c r="AL35" s="67" t="n">
        <v>0</v>
      </c>
      <c r="AM35" s="67" t="n">
        <v>0</v>
      </c>
      <c r="AN35" s="67" t="n">
        <v>2</v>
      </c>
      <c r="AO35" s="67" t="s">
        <v>233</v>
      </c>
      <c r="AP35" s="67" t="s">
        <v>285</v>
      </c>
      <c r="AQ35" s="67" t="s">
        <v>235</v>
      </c>
      <c r="AR35" s="67" t="n">
        <v>110</v>
      </c>
      <c r="AS35" s="67" t="s">
        <v>236</v>
      </c>
      <c r="AT35" s="67" t="n">
        <v>0</v>
      </c>
      <c r="AU35" s="67" t="n">
        <v>0</v>
      </c>
      <c r="AV35" s="67" t="n">
        <v>3</v>
      </c>
      <c r="AW35" s="67" t="s">
        <v>233</v>
      </c>
      <c r="AX35" s="67" t="s">
        <v>237</v>
      </c>
      <c r="AY35" s="67" t="s">
        <v>235</v>
      </c>
      <c r="AZ35" s="67" t="n">
        <v>110</v>
      </c>
      <c r="BA35" s="67" t="s">
        <v>236</v>
      </c>
      <c r="BB35" s="67" t="n">
        <v>0</v>
      </c>
      <c r="BC35" s="67" t="n">
        <v>0</v>
      </c>
      <c r="BD35" s="67" t="n">
        <v>94267404</v>
      </c>
      <c r="BE35" s="67" t="s">
        <v>43</v>
      </c>
      <c r="BF35" s="68"/>
      <c r="BG35" s="68"/>
      <c r="BH35" s="68"/>
      <c r="BI35" s="68"/>
    </row>
    <row r="36" customFormat="false" ht="15.75" hidden="false" customHeight="false" outlineLevel="0" collapsed="false">
      <c r="A36" s="6" t="n">
        <v>94102349</v>
      </c>
      <c r="B36" s="6" t="s">
        <v>257</v>
      </c>
      <c r="C36" s="6" t="s">
        <v>241</v>
      </c>
      <c r="D36" s="2"/>
      <c r="E36" s="6" t="n">
        <v>330</v>
      </c>
      <c r="F36" s="6" t="n">
        <v>110</v>
      </c>
      <c r="G36" s="6" t="n">
        <v>110</v>
      </c>
      <c r="H36" s="6" t="n">
        <v>110</v>
      </c>
      <c r="I36" s="2"/>
      <c r="J36" s="2"/>
      <c r="K36" s="2"/>
      <c r="L36" s="2"/>
      <c r="M36" s="7"/>
      <c r="N36" s="6" t="n">
        <v>0</v>
      </c>
      <c r="O36" s="2"/>
      <c r="P36" s="2" t="n">
        <f aca="false">SUM(F36:M36) - (N36 + O36)</f>
        <v>330</v>
      </c>
      <c r="Q36" s="13" t="n">
        <f aca="false">E36 - P36</f>
        <v>0</v>
      </c>
      <c r="R36" s="6" t="s">
        <v>553</v>
      </c>
      <c r="S36" s="59" t="n">
        <v>43720</v>
      </c>
      <c r="T36" s="6" t="s">
        <v>308</v>
      </c>
      <c r="U36" s="6" t="s">
        <v>301</v>
      </c>
      <c r="V36" s="6" t="s">
        <v>1036</v>
      </c>
      <c r="W36" s="6" t="n">
        <v>785688661</v>
      </c>
      <c r="X36" s="6" t="n">
        <v>25440</v>
      </c>
      <c r="Y36" s="6" t="s">
        <v>1181</v>
      </c>
      <c r="Z36" s="6" t="s">
        <v>1179</v>
      </c>
      <c r="AA36" s="6" t="n">
        <v>330</v>
      </c>
      <c r="AB36" s="2"/>
      <c r="AC36" s="2"/>
      <c r="AD36" s="2"/>
      <c r="AE36" s="2"/>
      <c r="AF36" s="6" t="n">
        <v>1</v>
      </c>
      <c r="AG36" s="6" t="s">
        <v>233</v>
      </c>
      <c r="AH36" s="6" t="s">
        <v>1179</v>
      </c>
      <c r="AI36" s="6" t="s">
        <v>235</v>
      </c>
      <c r="AJ36" s="6" t="n">
        <v>110</v>
      </c>
      <c r="AK36" s="6" t="s">
        <v>236</v>
      </c>
      <c r="AL36" s="6" t="n">
        <v>0</v>
      </c>
      <c r="AM36" s="6" t="n">
        <v>0</v>
      </c>
      <c r="AN36" s="6" t="n">
        <v>2</v>
      </c>
      <c r="AO36" s="6" t="s">
        <v>233</v>
      </c>
      <c r="AP36" s="6" t="s">
        <v>285</v>
      </c>
      <c r="AQ36" s="6" t="s">
        <v>235</v>
      </c>
      <c r="AR36" s="6" t="n">
        <v>110</v>
      </c>
      <c r="AS36" s="6" t="s">
        <v>236</v>
      </c>
      <c r="AT36" s="6" t="n">
        <v>0</v>
      </c>
      <c r="AU36" s="6" t="n">
        <v>0</v>
      </c>
      <c r="AV36" s="6" t="n">
        <v>3</v>
      </c>
      <c r="AW36" s="6" t="s">
        <v>233</v>
      </c>
      <c r="AX36" s="6" t="s">
        <v>237</v>
      </c>
      <c r="AY36" s="6" t="s">
        <v>235</v>
      </c>
      <c r="AZ36" s="6" t="n">
        <v>110</v>
      </c>
      <c r="BA36" s="6" t="s">
        <v>236</v>
      </c>
      <c r="BB36" s="6" t="n">
        <v>0</v>
      </c>
      <c r="BC36" s="6" t="n">
        <v>0</v>
      </c>
      <c r="BD36" s="6" t="n">
        <v>94102349</v>
      </c>
      <c r="BE36" s="6" t="s">
        <v>43</v>
      </c>
      <c r="BF36" s="2"/>
      <c r="BG36" s="2"/>
      <c r="BH36" s="2"/>
      <c r="BI36" s="2"/>
    </row>
    <row r="37" customFormat="false" ht="15.75" hidden="false" customHeight="false" outlineLevel="0" collapsed="false">
      <c r="A37" s="67" t="n">
        <v>94046758</v>
      </c>
      <c r="B37" s="67" t="s">
        <v>312</v>
      </c>
      <c r="C37" s="67" t="s">
        <v>230</v>
      </c>
      <c r="D37" s="68"/>
      <c r="E37" s="67" t="n">
        <v>330</v>
      </c>
      <c r="F37" s="67" t="n">
        <v>110</v>
      </c>
      <c r="G37" s="67" t="n">
        <v>110</v>
      </c>
      <c r="H37" s="67" t="n">
        <v>110</v>
      </c>
      <c r="I37" s="68"/>
      <c r="J37" s="68"/>
      <c r="K37" s="68"/>
      <c r="L37" s="68"/>
      <c r="M37" s="69"/>
      <c r="N37" s="67" t="n">
        <v>0</v>
      </c>
      <c r="O37" s="68"/>
      <c r="P37" s="68" t="n">
        <f aca="false">SUM(F37:M37) - (N37 + O37)</f>
        <v>330</v>
      </c>
      <c r="Q37" s="70" t="n">
        <f aca="false">E37 - P37</f>
        <v>0</v>
      </c>
      <c r="R37" s="67" t="s">
        <v>231</v>
      </c>
      <c r="S37" s="71" t="n">
        <v>43817</v>
      </c>
      <c r="T37" s="67" t="s">
        <v>312</v>
      </c>
      <c r="U37" s="67" t="s">
        <v>282</v>
      </c>
      <c r="V37" s="67" t="s">
        <v>643</v>
      </c>
      <c r="W37" s="67" t="n">
        <v>770498971</v>
      </c>
      <c r="X37" s="67" t="n">
        <v>57550</v>
      </c>
      <c r="Y37" s="67" t="s">
        <v>1257</v>
      </c>
      <c r="Z37" s="67" t="s">
        <v>1256</v>
      </c>
      <c r="AA37" s="67" t="n">
        <v>330</v>
      </c>
      <c r="AB37" s="68"/>
      <c r="AC37" s="68"/>
      <c r="AD37" s="68"/>
      <c r="AE37" s="68"/>
      <c r="AF37" s="67" t="n">
        <v>1</v>
      </c>
      <c r="AG37" s="67" t="s">
        <v>233</v>
      </c>
      <c r="AH37" s="67" t="s">
        <v>1256</v>
      </c>
      <c r="AI37" s="67" t="s">
        <v>235</v>
      </c>
      <c r="AJ37" s="67" t="n">
        <v>110</v>
      </c>
      <c r="AK37" s="67" t="s">
        <v>236</v>
      </c>
      <c r="AL37" s="67" t="n">
        <v>0</v>
      </c>
      <c r="AM37" s="67" t="n">
        <v>0</v>
      </c>
      <c r="AN37" s="67" t="n">
        <v>2</v>
      </c>
      <c r="AO37" s="67" t="s">
        <v>233</v>
      </c>
      <c r="AP37" s="67" t="s">
        <v>285</v>
      </c>
      <c r="AQ37" s="67" t="s">
        <v>235</v>
      </c>
      <c r="AR37" s="67" t="n">
        <v>110</v>
      </c>
      <c r="AS37" s="67" t="s">
        <v>236</v>
      </c>
      <c r="AT37" s="67" t="n">
        <v>0</v>
      </c>
      <c r="AU37" s="67" t="n">
        <v>0</v>
      </c>
      <c r="AV37" s="67" t="n">
        <v>3</v>
      </c>
      <c r="AW37" s="67" t="s">
        <v>233</v>
      </c>
      <c r="AX37" s="67" t="s">
        <v>237</v>
      </c>
      <c r="AY37" s="67" t="s">
        <v>235</v>
      </c>
      <c r="AZ37" s="67" t="n">
        <v>110</v>
      </c>
      <c r="BA37" s="67" t="s">
        <v>236</v>
      </c>
      <c r="BB37" s="67" t="n">
        <v>0</v>
      </c>
      <c r="BC37" s="67" t="n">
        <v>0</v>
      </c>
      <c r="BD37" s="67" t="n">
        <v>94046758</v>
      </c>
      <c r="BE37" s="67" t="s">
        <v>43</v>
      </c>
      <c r="BF37" s="68"/>
      <c r="BG37" s="68"/>
      <c r="BH37" s="68"/>
      <c r="BI37" s="68"/>
    </row>
    <row r="38" customFormat="false" ht="15.75" hidden="false" customHeight="false" outlineLevel="0" collapsed="false">
      <c r="A38" s="6" t="n">
        <v>94021280</v>
      </c>
      <c r="B38" s="6" t="s">
        <v>229</v>
      </c>
      <c r="C38" s="6" t="s">
        <v>301</v>
      </c>
      <c r="D38" s="2"/>
      <c r="E38" s="6" t="n">
        <v>330</v>
      </c>
      <c r="F38" s="6" t="n">
        <v>110</v>
      </c>
      <c r="G38" s="6" t="n">
        <v>110</v>
      </c>
      <c r="H38" s="6" t="n">
        <v>110</v>
      </c>
      <c r="I38" s="2"/>
      <c r="J38" s="2"/>
      <c r="K38" s="2"/>
      <c r="L38" s="2"/>
      <c r="M38" s="7"/>
      <c r="N38" s="6" t="n">
        <v>0</v>
      </c>
      <c r="O38" s="2"/>
      <c r="P38" s="2" t="n">
        <f aca="false">SUM(F38:M38) - (N38 + O38)</f>
        <v>330</v>
      </c>
      <c r="Q38" s="13" t="n">
        <f aca="false">E38 - P38</f>
        <v>0</v>
      </c>
      <c r="R38" s="6" t="s">
        <v>242</v>
      </c>
      <c r="S38" s="59" t="n">
        <v>44018</v>
      </c>
      <c r="T38" s="6" t="s">
        <v>275</v>
      </c>
      <c r="U38" s="6" t="s">
        <v>321</v>
      </c>
      <c r="V38" s="6" t="s">
        <v>602</v>
      </c>
      <c r="W38" s="6" t="n">
        <v>634869034</v>
      </c>
      <c r="X38" s="6" t="n">
        <v>32420</v>
      </c>
      <c r="Y38" s="6" t="s">
        <v>1363</v>
      </c>
      <c r="Z38" s="6" t="s">
        <v>1361</v>
      </c>
      <c r="AA38" s="6" t="n">
        <v>330</v>
      </c>
      <c r="AB38" s="2"/>
      <c r="AC38" s="2"/>
      <c r="AD38" s="2"/>
      <c r="AE38" s="2"/>
      <c r="AF38" s="6" t="n">
        <v>1</v>
      </c>
      <c r="AG38" s="6" t="s">
        <v>233</v>
      </c>
      <c r="AH38" s="6" t="s">
        <v>1361</v>
      </c>
      <c r="AI38" s="6" t="s">
        <v>235</v>
      </c>
      <c r="AJ38" s="6" t="n">
        <v>110</v>
      </c>
      <c r="AK38" s="6" t="s">
        <v>236</v>
      </c>
      <c r="AL38" s="6" t="n">
        <v>0</v>
      </c>
      <c r="AM38" s="6" t="n">
        <v>0</v>
      </c>
      <c r="AN38" s="6" t="n">
        <v>2</v>
      </c>
      <c r="AO38" s="6" t="s">
        <v>233</v>
      </c>
      <c r="AP38" s="6" t="s">
        <v>285</v>
      </c>
      <c r="AQ38" s="6" t="s">
        <v>235</v>
      </c>
      <c r="AR38" s="6" t="n">
        <v>110</v>
      </c>
      <c r="AS38" s="6" t="s">
        <v>236</v>
      </c>
      <c r="AT38" s="6" t="n">
        <v>0</v>
      </c>
      <c r="AU38" s="6" t="n">
        <v>0</v>
      </c>
      <c r="AV38" s="6" t="n">
        <v>3</v>
      </c>
      <c r="AW38" s="6" t="s">
        <v>233</v>
      </c>
      <c r="AX38" s="6" t="s">
        <v>237</v>
      </c>
      <c r="AY38" s="6" t="s">
        <v>235</v>
      </c>
      <c r="AZ38" s="6" t="n">
        <v>110</v>
      </c>
      <c r="BA38" s="6" t="s">
        <v>236</v>
      </c>
      <c r="BB38" s="6" t="n">
        <v>0</v>
      </c>
      <c r="BC38" s="6" t="n">
        <v>0</v>
      </c>
      <c r="BD38" s="6" t="n">
        <v>94021280</v>
      </c>
      <c r="BE38" s="6" t="s">
        <v>43</v>
      </c>
      <c r="BF38" s="13"/>
      <c r="BG38" s="13"/>
      <c r="BH38" s="13"/>
      <c r="BI38" s="13"/>
    </row>
    <row r="39" customFormat="false" ht="15.75" hidden="false" customHeight="false" outlineLevel="0" collapsed="false">
      <c r="A39" s="67" t="n">
        <v>94020365</v>
      </c>
      <c r="B39" s="67" t="s">
        <v>294</v>
      </c>
      <c r="C39" s="67" t="s">
        <v>295</v>
      </c>
      <c r="D39" s="68"/>
      <c r="E39" s="67" t="n">
        <v>330</v>
      </c>
      <c r="F39" s="67" t="n">
        <v>110</v>
      </c>
      <c r="G39" s="67" t="n">
        <v>110</v>
      </c>
      <c r="H39" s="67" t="n">
        <v>110</v>
      </c>
      <c r="I39" s="68"/>
      <c r="J39" s="68"/>
      <c r="K39" s="68"/>
      <c r="L39" s="68"/>
      <c r="M39" s="69"/>
      <c r="N39" s="67" t="n">
        <v>0</v>
      </c>
      <c r="O39" s="68"/>
      <c r="P39" s="68" t="n">
        <f aca="false">SUM(F39:M39) - (N39 + O39)</f>
        <v>330</v>
      </c>
      <c r="Q39" s="70" t="n">
        <f aca="false">E39 - P39</f>
        <v>0</v>
      </c>
      <c r="R39" s="67" t="s">
        <v>548</v>
      </c>
      <c r="S39" s="71" t="n">
        <v>43895</v>
      </c>
      <c r="T39" s="67" t="s">
        <v>320</v>
      </c>
      <c r="U39" s="67" t="s">
        <v>313</v>
      </c>
      <c r="V39" s="67" t="s">
        <v>1186</v>
      </c>
      <c r="W39" s="67" t="n">
        <v>624313149</v>
      </c>
      <c r="X39" s="67" t="n">
        <v>48310</v>
      </c>
      <c r="Y39" s="67" t="s">
        <v>1401</v>
      </c>
      <c r="Z39" s="67" t="s">
        <v>1400</v>
      </c>
      <c r="AA39" s="67" t="n">
        <v>330</v>
      </c>
      <c r="AB39" s="68"/>
      <c r="AC39" s="68"/>
      <c r="AD39" s="68"/>
      <c r="AE39" s="68"/>
      <c r="AF39" s="67" t="n">
        <v>1</v>
      </c>
      <c r="AG39" s="67" t="s">
        <v>233</v>
      </c>
      <c r="AH39" s="67" t="s">
        <v>1400</v>
      </c>
      <c r="AI39" s="67" t="s">
        <v>235</v>
      </c>
      <c r="AJ39" s="67" t="n">
        <v>110</v>
      </c>
      <c r="AK39" s="67" t="s">
        <v>236</v>
      </c>
      <c r="AL39" s="67" t="n">
        <v>0</v>
      </c>
      <c r="AM39" s="67" t="n">
        <v>0</v>
      </c>
      <c r="AN39" s="67" t="n">
        <v>2</v>
      </c>
      <c r="AO39" s="67" t="s">
        <v>233</v>
      </c>
      <c r="AP39" s="67" t="s">
        <v>285</v>
      </c>
      <c r="AQ39" s="67" t="s">
        <v>235</v>
      </c>
      <c r="AR39" s="67" t="n">
        <v>110</v>
      </c>
      <c r="AS39" s="67" t="s">
        <v>236</v>
      </c>
      <c r="AT39" s="67" t="n">
        <v>0</v>
      </c>
      <c r="AU39" s="67" t="n">
        <v>0</v>
      </c>
      <c r="AV39" s="67" t="n">
        <v>3</v>
      </c>
      <c r="AW39" s="67" t="s">
        <v>233</v>
      </c>
      <c r="AX39" s="67" t="s">
        <v>237</v>
      </c>
      <c r="AY39" s="67" t="s">
        <v>235</v>
      </c>
      <c r="AZ39" s="67" t="n">
        <v>110</v>
      </c>
      <c r="BA39" s="67" t="s">
        <v>236</v>
      </c>
      <c r="BB39" s="67" t="n">
        <v>0</v>
      </c>
      <c r="BC39" s="67" t="n">
        <v>0</v>
      </c>
      <c r="BD39" s="67" t="n">
        <v>94020365</v>
      </c>
      <c r="BE39" s="67" t="s">
        <v>43</v>
      </c>
      <c r="BF39" s="68"/>
      <c r="BG39" s="68"/>
      <c r="BH39" s="68"/>
      <c r="BI39" s="68"/>
    </row>
    <row r="40" customFormat="false" ht="15.75" hidden="false" customHeight="false" outlineLevel="0" collapsed="false">
      <c r="A40" s="6" t="n">
        <v>94020069</v>
      </c>
      <c r="B40" s="6" t="s">
        <v>308</v>
      </c>
      <c r="C40" s="6" t="s">
        <v>325</v>
      </c>
      <c r="D40" s="2"/>
      <c r="E40" s="6" t="n">
        <v>313.5</v>
      </c>
      <c r="F40" s="6" t="n">
        <v>104.5</v>
      </c>
      <c r="G40" s="6" t="n">
        <v>104.5</v>
      </c>
      <c r="H40" s="6" t="n">
        <v>104.5</v>
      </c>
      <c r="I40" s="2"/>
      <c r="J40" s="2"/>
      <c r="K40" s="2"/>
      <c r="L40" s="2"/>
      <c r="M40" s="7"/>
      <c r="N40" s="6" t="n">
        <v>0</v>
      </c>
      <c r="O40" s="2"/>
      <c r="P40" s="2" t="n">
        <f aca="false">SUM(F40:M40) - (N40 + O40)</f>
        <v>313.5</v>
      </c>
      <c r="Q40" s="13" t="n">
        <f aca="false">E40 - P40</f>
        <v>0</v>
      </c>
      <c r="R40" s="6" t="s">
        <v>553</v>
      </c>
      <c r="S40" s="59" t="n">
        <v>43610</v>
      </c>
      <c r="T40" s="6" t="s">
        <v>294</v>
      </c>
      <c r="U40" s="6" t="s">
        <v>334</v>
      </c>
      <c r="V40" s="6" t="s">
        <v>479</v>
      </c>
      <c r="W40" s="6" t="n">
        <v>710798165</v>
      </c>
      <c r="X40" s="6" t="n">
        <v>27230</v>
      </c>
      <c r="Y40" s="6" t="s">
        <v>1447</v>
      </c>
      <c r="Z40" s="6" t="s">
        <v>1445</v>
      </c>
      <c r="AA40" s="6" t="n">
        <v>313.5</v>
      </c>
      <c r="AB40" s="6" t="s">
        <v>302</v>
      </c>
      <c r="AC40" s="6" t="n">
        <v>16.5</v>
      </c>
      <c r="AD40" s="2"/>
      <c r="AE40" s="2"/>
      <c r="AF40" s="6" t="n">
        <v>1</v>
      </c>
      <c r="AG40" s="6" t="s">
        <v>233</v>
      </c>
      <c r="AH40" s="6" t="s">
        <v>1445</v>
      </c>
      <c r="AI40" s="6" t="s">
        <v>235</v>
      </c>
      <c r="AJ40" s="6" t="n">
        <v>104.5</v>
      </c>
      <c r="AK40" s="6" t="s">
        <v>236</v>
      </c>
      <c r="AL40" s="6" t="n">
        <v>0</v>
      </c>
      <c r="AM40" s="6" t="n">
        <v>0</v>
      </c>
      <c r="AN40" s="6" t="n">
        <v>2</v>
      </c>
      <c r="AO40" s="6" t="s">
        <v>233</v>
      </c>
      <c r="AP40" s="6" t="s">
        <v>285</v>
      </c>
      <c r="AQ40" s="6" t="s">
        <v>235</v>
      </c>
      <c r="AR40" s="6" t="n">
        <v>104.5</v>
      </c>
      <c r="AS40" s="6" t="s">
        <v>236</v>
      </c>
      <c r="AT40" s="6" t="n">
        <v>0</v>
      </c>
      <c r="AU40" s="6" t="n">
        <v>0</v>
      </c>
      <c r="AV40" s="6" t="n">
        <v>3</v>
      </c>
      <c r="AW40" s="6" t="s">
        <v>233</v>
      </c>
      <c r="AX40" s="6" t="s">
        <v>237</v>
      </c>
      <c r="AY40" s="6" t="s">
        <v>235</v>
      </c>
      <c r="AZ40" s="6" t="n">
        <v>104.5</v>
      </c>
      <c r="BA40" s="6" t="s">
        <v>236</v>
      </c>
      <c r="BB40" s="6" t="n">
        <v>0</v>
      </c>
      <c r="BC40" s="6" t="n">
        <v>0</v>
      </c>
      <c r="BD40" s="6" t="n">
        <v>94020066</v>
      </c>
      <c r="BE40" s="6" t="s">
        <v>43</v>
      </c>
      <c r="BF40" s="2"/>
      <c r="BG40" s="2"/>
      <c r="BH40" s="2"/>
      <c r="BI40" s="2"/>
    </row>
    <row r="41" customFormat="false" ht="15.75" hidden="false" customHeight="false" outlineLevel="0" collapsed="false">
      <c r="A41" s="67" t="n">
        <v>94020066</v>
      </c>
      <c r="B41" s="67" t="s">
        <v>312</v>
      </c>
      <c r="C41" s="67" t="s">
        <v>321</v>
      </c>
      <c r="D41" s="68"/>
      <c r="E41" s="67" t="n">
        <v>313.5</v>
      </c>
      <c r="F41" s="67" t="n">
        <v>104.5</v>
      </c>
      <c r="G41" s="67" t="n">
        <v>104.5</v>
      </c>
      <c r="H41" s="67" t="n">
        <v>104.5</v>
      </c>
      <c r="I41" s="68"/>
      <c r="J41" s="68"/>
      <c r="K41" s="68"/>
      <c r="L41" s="68"/>
      <c r="M41" s="69"/>
      <c r="N41" s="67" t="n">
        <v>0</v>
      </c>
      <c r="O41" s="68"/>
      <c r="P41" s="68" t="n">
        <f aca="false">SUM(F41:M41) - (N41 + O41)</f>
        <v>313.5</v>
      </c>
      <c r="Q41" s="70" t="n">
        <f aca="false">E41 - P41</f>
        <v>0</v>
      </c>
      <c r="R41" s="67" t="s">
        <v>548</v>
      </c>
      <c r="S41" s="71" t="n">
        <v>44019</v>
      </c>
      <c r="T41" s="67" t="s">
        <v>294</v>
      </c>
      <c r="U41" s="67" t="s">
        <v>334</v>
      </c>
      <c r="V41" s="67" t="s">
        <v>479</v>
      </c>
      <c r="W41" s="67" t="n">
        <v>737508452</v>
      </c>
      <c r="X41" s="67" t="n">
        <v>61270</v>
      </c>
      <c r="Y41" s="67" t="s">
        <v>1448</v>
      </c>
      <c r="Z41" s="67" t="s">
        <v>1445</v>
      </c>
      <c r="AA41" s="67" t="n">
        <v>313.5</v>
      </c>
      <c r="AB41" s="67" t="s">
        <v>302</v>
      </c>
      <c r="AC41" s="67" t="n">
        <v>16.5</v>
      </c>
      <c r="AD41" s="68"/>
      <c r="AE41" s="68"/>
      <c r="AF41" s="67" t="n">
        <v>1</v>
      </c>
      <c r="AG41" s="67" t="s">
        <v>233</v>
      </c>
      <c r="AH41" s="67" t="s">
        <v>1445</v>
      </c>
      <c r="AI41" s="67" t="s">
        <v>235</v>
      </c>
      <c r="AJ41" s="67" t="n">
        <v>104.5</v>
      </c>
      <c r="AK41" s="67" t="s">
        <v>236</v>
      </c>
      <c r="AL41" s="67" t="n">
        <v>0</v>
      </c>
      <c r="AM41" s="67" t="n">
        <v>0</v>
      </c>
      <c r="AN41" s="67" t="n">
        <v>2</v>
      </c>
      <c r="AO41" s="67" t="s">
        <v>233</v>
      </c>
      <c r="AP41" s="67" t="s">
        <v>285</v>
      </c>
      <c r="AQ41" s="67" t="s">
        <v>235</v>
      </c>
      <c r="AR41" s="67" t="n">
        <v>104.5</v>
      </c>
      <c r="AS41" s="67" t="s">
        <v>236</v>
      </c>
      <c r="AT41" s="67" t="n">
        <v>0</v>
      </c>
      <c r="AU41" s="67" t="n">
        <v>0</v>
      </c>
      <c r="AV41" s="67" t="n">
        <v>3</v>
      </c>
      <c r="AW41" s="67" t="s">
        <v>233</v>
      </c>
      <c r="AX41" s="67" t="s">
        <v>237</v>
      </c>
      <c r="AY41" s="67" t="s">
        <v>235</v>
      </c>
      <c r="AZ41" s="67" t="n">
        <v>104.5</v>
      </c>
      <c r="BA41" s="67" t="s">
        <v>236</v>
      </c>
      <c r="BB41" s="67" t="n">
        <v>0</v>
      </c>
      <c r="BC41" s="67" t="n">
        <v>0</v>
      </c>
      <c r="BD41" s="67" t="n">
        <v>94020066</v>
      </c>
      <c r="BE41" s="67" t="s">
        <v>43</v>
      </c>
      <c r="BF41" s="68"/>
      <c r="BG41" s="68"/>
      <c r="BH41" s="68"/>
      <c r="BI41" s="68"/>
    </row>
    <row r="42" customFormat="false" ht="15.75" hidden="false" customHeight="false" outlineLevel="0" collapsed="false">
      <c r="A42" s="6" t="n">
        <v>94020027</v>
      </c>
      <c r="B42" s="6" t="s">
        <v>247</v>
      </c>
      <c r="C42" s="6" t="s">
        <v>270</v>
      </c>
      <c r="D42" s="2"/>
      <c r="E42" s="6" t="n">
        <v>313.5</v>
      </c>
      <c r="F42" s="6" t="n">
        <v>104.5</v>
      </c>
      <c r="G42" s="6" t="n">
        <v>104.5</v>
      </c>
      <c r="H42" s="6" t="n">
        <v>104.5</v>
      </c>
      <c r="I42" s="2"/>
      <c r="J42" s="2"/>
      <c r="K42" s="2"/>
      <c r="L42" s="2"/>
      <c r="M42" s="7"/>
      <c r="N42" s="6" t="n">
        <v>0</v>
      </c>
      <c r="O42" s="2"/>
      <c r="P42" s="2" t="n">
        <f aca="false">SUM(F42:M42) - (N42 + O42)</f>
        <v>313.5</v>
      </c>
      <c r="Q42" s="13" t="n">
        <f aca="false">E42 - P42</f>
        <v>0</v>
      </c>
      <c r="R42" s="6" t="s">
        <v>231</v>
      </c>
      <c r="S42" s="59" t="n">
        <v>43485</v>
      </c>
      <c r="T42" s="6" t="s">
        <v>312</v>
      </c>
      <c r="U42" s="6" t="s">
        <v>270</v>
      </c>
      <c r="V42" s="6" t="s">
        <v>831</v>
      </c>
      <c r="W42" s="6" t="n">
        <v>767514296</v>
      </c>
      <c r="X42" s="6" t="n">
        <v>89450</v>
      </c>
      <c r="Y42" s="6" t="s">
        <v>1463</v>
      </c>
      <c r="Z42" s="6" t="s">
        <v>1460</v>
      </c>
      <c r="AA42" s="6" t="n">
        <v>313.5</v>
      </c>
      <c r="AB42" s="6" t="s">
        <v>302</v>
      </c>
      <c r="AC42" s="6" t="n">
        <v>16.5</v>
      </c>
      <c r="AD42" s="2"/>
      <c r="AE42" s="2"/>
      <c r="AF42" s="6" t="n">
        <v>1</v>
      </c>
      <c r="AG42" s="6" t="s">
        <v>233</v>
      </c>
      <c r="AH42" s="6" t="s">
        <v>1460</v>
      </c>
      <c r="AI42" s="6" t="s">
        <v>235</v>
      </c>
      <c r="AJ42" s="6" t="n">
        <v>104.5</v>
      </c>
      <c r="AK42" s="6" t="s">
        <v>236</v>
      </c>
      <c r="AL42" s="6" t="n">
        <v>0</v>
      </c>
      <c r="AM42" s="6" t="n">
        <v>0</v>
      </c>
      <c r="AN42" s="6" t="n">
        <v>2</v>
      </c>
      <c r="AO42" s="6" t="s">
        <v>233</v>
      </c>
      <c r="AP42" s="6" t="s">
        <v>285</v>
      </c>
      <c r="AQ42" s="6" t="s">
        <v>418</v>
      </c>
      <c r="AR42" s="6" t="n">
        <v>104.5</v>
      </c>
      <c r="AS42" s="6" t="s">
        <v>419</v>
      </c>
      <c r="AT42" s="6" t="n">
        <v>0</v>
      </c>
      <c r="AU42" s="6" t="n">
        <v>0</v>
      </c>
      <c r="AV42" s="6" t="n">
        <v>3</v>
      </c>
      <c r="AW42" s="6" t="s">
        <v>233</v>
      </c>
      <c r="AX42" s="6" t="s">
        <v>237</v>
      </c>
      <c r="AY42" s="2"/>
      <c r="AZ42" s="6" t="n">
        <v>104.5</v>
      </c>
      <c r="BA42" s="6" t="s">
        <v>364</v>
      </c>
      <c r="BB42" s="6" t="n">
        <v>0</v>
      </c>
      <c r="BC42" s="6" t="n">
        <v>0</v>
      </c>
      <c r="BD42" s="6" t="n">
        <v>94020027</v>
      </c>
      <c r="BE42" s="6" t="s">
        <v>43</v>
      </c>
      <c r="BF42" s="2"/>
      <c r="BG42" s="2"/>
      <c r="BH42" s="2"/>
      <c r="BI42" s="2"/>
    </row>
    <row r="43" customFormat="false" ht="15.75" hidden="false" customHeight="false" outlineLevel="0" collapsed="false">
      <c r="A43" s="67" t="n">
        <v>94020032</v>
      </c>
      <c r="B43" s="67" t="s">
        <v>253</v>
      </c>
      <c r="C43" s="67" t="s">
        <v>276</v>
      </c>
      <c r="D43" s="68"/>
      <c r="E43" s="67" t="n">
        <v>330</v>
      </c>
      <c r="F43" s="67" t="n">
        <v>110</v>
      </c>
      <c r="G43" s="67" t="n">
        <v>110</v>
      </c>
      <c r="H43" s="67" t="n">
        <v>110</v>
      </c>
      <c r="I43" s="68"/>
      <c r="J43" s="68"/>
      <c r="K43" s="68"/>
      <c r="L43" s="68"/>
      <c r="M43" s="69"/>
      <c r="N43" s="67" t="n">
        <v>0</v>
      </c>
      <c r="O43" s="68"/>
      <c r="P43" s="68" t="n">
        <f aca="false">SUM(F43:M43) - (N43 + O43)</f>
        <v>330</v>
      </c>
      <c r="Q43" s="70" t="n">
        <f aca="false">E43 - P43</f>
        <v>0</v>
      </c>
      <c r="R43" s="67" t="s">
        <v>231</v>
      </c>
      <c r="S43" s="71" t="n">
        <v>43889</v>
      </c>
      <c r="T43" s="67" t="s">
        <v>308</v>
      </c>
      <c r="U43" s="67" t="s">
        <v>276</v>
      </c>
      <c r="V43" s="67" t="s">
        <v>1115</v>
      </c>
      <c r="W43" s="67" t="n">
        <v>603375651</v>
      </c>
      <c r="X43" s="67" t="n">
        <v>70200</v>
      </c>
      <c r="Y43" s="67" t="s">
        <v>1465</v>
      </c>
      <c r="Z43" s="67" t="s">
        <v>1464</v>
      </c>
      <c r="AA43" s="67" t="n">
        <v>330</v>
      </c>
      <c r="AB43" s="68"/>
      <c r="AC43" s="68"/>
      <c r="AD43" s="68"/>
      <c r="AE43" s="68"/>
      <c r="AF43" s="67" t="n">
        <v>1</v>
      </c>
      <c r="AG43" s="67" t="s">
        <v>233</v>
      </c>
      <c r="AH43" s="67" t="s">
        <v>1464</v>
      </c>
      <c r="AI43" s="67" t="s">
        <v>235</v>
      </c>
      <c r="AJ43" s="67" t="n">
        <v>110</v>
      </c>
      <c r="AK43" s="67" t="s">
        <v>236</v>
      </c>
      <c r="AL43" s="67" t="n">
        <v>0</v>
      </c>
      <c r="AM43" s="67" t="n">
        <v>0</v>
      </c>
      <c r="AN43" s="67" t="n">
        <v>2</v>
      </c>
      <c r="AO43" s="67" t="s">
        <v>233</v>
      </c>
      <c r="AP43" s="67" t="s">
        <v>285</v>
      </c>
      <c r="AQ43" s="67" t="s">
        <v>235</v>
      </c>
      <c r="AR43" s="67" t="n">
        <v>110</v>
      </c>
      <c r="AS43" s="67" t="s">
        <v>236</v>
      </c>
      <c r="AT43" s="67" t="n">
        <v>0</v>
      </c>
      <c r="AU43" s="67" t="n">
        <v>0</v>
      </c>
      <c r="AV43" s="67" t="n">
        <v>3</v>
      </c>
      <c r="AW43" s="67" t="s">
        <v>233</v>
      </c>
      <c r="AX43" s="67" t="s">
        <v>237</v>
      </c>
      <c r="AY43" s="67" t="s">
        <v>235</v>
      </c>
      <c r="AZ43" s="67" t="n">
        <v>110</v>
      </c>
      <c r="BA43" s="67" t="s">
        <v>236</v>
      </c>
      <c r="BB43" s="67" t="n">
        <v>0</v>
      </c>
      <c r="BC43" s="67" t="n">
        <v>0</v>
      </c>
      <c r="BD43" s="67" t="n">
        <v>94020032</v>
      </c>
      <c r="BE43" s="67" t="s">
        <v>43</v>
      </c>
      <c r="BF43" s="68"/>
      <c r="BG43" s="68"/>
      <c r="BH43" s="68"/>
      <c r="BI43" s="68"/>
    </row>
    <row r="44" customFormat="false" ht="15.75" hidden="false" customHeight="false" outlineLevel="0" collapsed="false">
      <c r="A44" s="6" t="n">
        <v>94019754</v>
      </c>
      <c r="B44" s="6" t="s">
        <v>263</v>
      </c>
      <c r="C44" s="6" t="s">
        <v>282</v>
      </c>
      <c r="D44" s="2"/>
      <c r="E44" s="6" t="n">
        <v>330</v>
      </c>
      <c r="F44" s="6" t="n">
        <v>110</v>
      </c>
      <c r="G44" s="6" t="n">
        <v>110</v>
      </c>
      <c r="H44" s="6" t="n">
        <v>110</v>
      </c>
      <c r="I44" s="2"/>
      <c r="J44" s="2"/>
      <c r="K44" s="2"/>
      <c r="L44" s="2"/>
      <c r="M44" s="7"/>
      <c r="N44" s="6" t="n">
        <v>0</v>
      </c>
      <c r="O44" s="2"/>
      <c r="P44" s="2" t="n">
        <f aca="false">SUM(F44:M44) - (N44 + O44)</f>
        <v>330</v>
      </c>
      <c r="Q44" s="13" t="n">
        <f aca="false">E44 - P44</f>
        <v>0</v>
      </c>
      <c r="R44" s="6" t="s">
        <v>231</v>
      </c>
      <c r="S44" s="59" t="n">
        <v>43864</v>
      </c>
      <c r="T44" s="6" t="s">
        <v>288</v>
      </c>
      <c r="U44" s="6" t="s">
        <v>289</v>
      </c>
      <c r="V44" s="6" t="s">
        <v>1304</v>
      </c>
      <c r="W44" s="6" t="n">
        <v>743454792</v>
      </c>
      <c r="X44" s="6" t="n">
        <v>32700</v>
      </c>
      <c r="Y44" s="6" t="s">
        <v>1512</v>
      </c>
      <c r="Z44" s="6" t="s">
        <v>1511</v>
      </c>
      <c r="AA44" s="6" t="n">
        <v>330</v>
      </c>
      <c r="AB44" s="2"/>
      <c r="AC44" s="2"/>
      <c r="AD44" s="2"/>
      <c r="AE44" s="2"/>
      <c r="AF44" s="6" t="n">
        <v>1</v>
      </c>
      <c r="AG44" s="6" t="s">
        <v>233</v>
      </c>
      <c r="AH44" s="6" t="s">
        <v>1511</v>
      </c>
      <c r="AI44" s="6" t="s">
        <v>235</v>
      </c>
      <c r="AJ44" s="6" t="n">
        <v>110</v>
      </c>
      <c r="AK44" s="6" t="s">
        <v>236</v>
      </c>
      <c r="AL44" s="6" t="n">
        <v>0</v>
      </c>
      <c r="AM44" s="6" t="n">
        <v>0</v>
      </c>
      <c r="AN44" s="6" t="n">
        <v>2</v>
      </c>
      <c r="AO44" s="6" t="s">
        <v>233</v>
      </c>
      <c r="AP44" s="6" t="s">
        <v>285</v>
      </c>
      <c r="AQ44" s="6" t="s">
        <v>235</v>
      </c>
      <c r="AR44" s="6" t="n">
        <v>110</v>
      </c>
      <c r="AS44" s="6" t="s">
        <v>236</v>
      </c>
      <c r="AT44" s="6" t="n">
        <v>0</v>
      </c>
      <c r="AU44" s="6" t="n">
        <v>0</v>
      </c>
      <c r="AV44" s="6" t="n">
        <v>3</v>
      </c>
      <c r="AW44" s="6" t="s">
        <v>233</v>
      </c>
      <c r="AX44" s="6" t="s">
        <v>237</v>
      </c>
      <c r="AY44" s="6" t="s">
        <v>235</v>
      </c>
      <c r="AZ44" s="6" t="n">
        <v>110</v>
      </c>
      <c r="BA44" s="6" t="s">
        <v>236</v>
      </c>
      <c r="BB44" s="6" t="n">
        <v>0</v>
      </c>
      <c r="BC44" s="6" t="n">
        <v>0</v>
      </c>
      <c r="BD44" s="6" t="n">
        <v>94019754</v>
      </c>
      <c r="BE44" s="6" t="s">
        <v>43</v>
      </c>
      <c r="BF44" s="2"/>
      <c r="BG44" s="2"/>
      <c r="BH44" s="2"/>
      <c r="BI44" s="2"/>
    </row>
    <row r="45" customFormat="false" ht="15.75" hidden="false" customHeight="false" outlineLevel="0" collapsed="false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9"/>
      <c r="N45" s="68"/>
      <c r="O45" s="68"/>
      <c r="P45" s="68" t="n">
        <f aca="false">SUM(F45:M45) - (N45 + O45)</f>
        <v>0</v>
      </c>
      <c r="Q45" s="70" t="n">
        <f aca="false">E45 - P45</f>
        <v>0</v>
      </c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</row>
    <row r="46" customFormat="false" ht="15.75" hidden="false" customHeight="false" outlineLevel="0" collapsed="false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7"/>
      <c r="N46" s="2"/>
      <c r="O46" s="2"/>
      <c r="P46" s="2" t="n">
        <f aca="false">SUM(F46:M46) - (N46 + O46)</f>
        <v>0</v>
      </c>
      <c r="Q46" s="13" t="n">
        <f aca="false">E46 - P46</f>
        <v>0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13"/>
      <c r="BG46" s="13"/>
      <c r="BH46" s="13"/>
      <c r="BI46" s="13"/>
    </row>
    <row r="47" customFormat="false" ht="15.75" hidden="false" customHeight="false" outlineLevel="0" collapsed="false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9"/>
      <c r="N47" s="68"/>
      <c r="O47" s="68"/>
      <c r="P47" s="68" t="n">
        <f aca="false">SUM(F47:M47) - (N47 + O47)</f>
        <v>0</v>
      </c>
      <c r="Q47" s="70" t="n">
        <f aca="false">E47 - P47</f>
        <v>0</v>
      </c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</row>
    <row r="48" customFormat="false" ht="15.75" hidden="false" customHeight="false" outlineLevel="0" collapsed="false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7"/>
      <c r="N48" s="2"/>
      <c r="O48" s="2"/>
      <c r="P48" s="2" t="n">
        <f aca="false">SUM(F48:M48) - (N48 + O48)</f>
        <v>0</v>
      </c>
      <c r="Q48" s="13" t="n">
        <f aca="false">E48 - P48</f>
        <v>0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customFormat="false" ht="15.75" hidden="false" customHeight="false" outlineLevel="0" collapsed="false">
      <c r="A49" s="72"/>
      <c r="B49" s="73" t="s">
        <v>68</v>
      </c>
      <c r="C49" s="72" t="n">
        <f aca="false">COUNTA(A29:A48)</f>
        <v>16</v>
      </c>
      <c r="D49" s="72"/>
      <c r="E49" s="72" t="n">
        <f aca="false">SUM(E29:E48)</f>
        <v>5230.5</v>
      </c>
      <c r="F49" s="72" t="n">
        <f aca="false">SUM(F29:F48)</f>
        <v>1743.5</v>
      </c>
      <c r="G49" s="72" t="n">
        <f aca="false">SUM(G29:G48)</f>
        <v>1743.5</v>
      </c>
      <c r="H49" s="72" t="n">
        <f aca="false">SUM(H29:H48)</f>
        <v>1743.5</v>
      </c>
      <c r="I49" s="72" t="n">
        <f aca="false">SUM(I29:I48)</f>
        <v>0</v>
      </c>
      <c r="J49" s="72" t="n">
        <f aca="false">SUM(J29:J48)</f>
        <v>0</v>
      </c>
      <c r="K49" s="72" t="n">
        <f aca="false">SUM(K29:K48)</f>
        <v>0</v>
      </c>
      <c r="L49" s="72" t="n">
        <f aca="false">SUM(L29:L48)</f>
        <v>0</v>
      </c>
      <c r="M49" s="74" t="n">
        <f aca="false">SUM(M29:M48)</f>
        <v>0</v>
      </c>
      <c r="N49" s="72" t="n">
        <f aca="false">SUM(N29:N48)</f>
        <v>0</v>
      </c>
      <c r="O49" s="72" t="n">
        <f aca="false">SUM(O29:O48)</f>
        <v>0</v>
      </c>
      <c r="P49" s="72" t="n">
        <f aca="false">SUM(P29:P48)</f>
        <v>5230.5</v>
      </c>
      <c r="Q49" s="75" t="n">
        <f aca="false">SUM(Q29:Q48)</f>
        <v>0</v>
      </c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3" t="s">
        <v>1556</v>
      </c>
      <c r="BG49" s="72" t="n">
        <f aca="false">COUNTIF(R29:R48, "*F*")</f>
        <v>9</v>
      </c>
      <c r="BH49" s="73" t="s">
        <v>1557</v>
      </c>
      <c r="BI49" s="72" t="n">
        <f aca="false">SUMPRODUCT( ((NOT(ISERROR(SEARCH("h", LOWER(R29:R48)))) + (NOT(ISERROR(SEARCH("g", LOWER(R29:R48)))))) &gt; 0 ) * 1 )</f>
        <v>7</v>
      </c>
    </row>
    <row r="50" customFormat="false" ht="15.75" hidden="false" customHeight="false" outlineLevel="0" collapsed="false">
      <c r="M50" s="49"/>
      <c r="Q50" s="50"/>
      <c r="BF50" s="50"/>
      <c r="BG50" s="50"/>
      <c r="BH50" s="50"/>
      <c r="BI50" s="50"/>
    </row>
    <row r="51" customFormat="false" ht="15.75" hidden="false" customHeight="false" outlineLevel="0" collapsed="false">
      <c r="M51" s="49"/>
      <c r="Q51" s="50"/>
    </row>
    <row r="52" customFormat="false" ht="15.75" hidden="false" customHeight="false" outlineLevel="0" collapsed="false">
      <c r="A52" s="149"/>
      <c r="B52" s="149" t="s">
        <v>44</v>
      </c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50"/>
      <c r="N52" s="149"/>
      <c r="O52" s="149"/>
      <c r="P52" s="149"/>
      <c r="Q52" s="151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  <c r="BI52" s="149"/>
    </row>
    <row r="53" customFormat="false" ht="15.75" hidden="false" customHeight="false" outlineLevel="0" collapsed="false">
      <c r="A53" s="152" t="n">
        <v>94041652</v>
      </c>
      <c r="B53" s="152" t="s">
        <v>240</v>
      </c>
      <c r="C53" s="152" t="s">
        <v>264</v>
      </c>
      <c r="D53" s="153"/>
      <c r="E53" s="152" t="n">
        <v>345</v>
      </c>
      <c r="F53" s="152" t="n">
        <v>115</v>
      </c>
      <c r="G53" s="152" t="n">
        <v>115</v>
      </c>
      <c r="H53" s="152" t="n">
        <v>115</v>
      </c>
      <c r="I53" s="153"/>
      <c r="J53" s="153"/>
      <c r="K53" s="153"/>
      <c r="L53" s="153"/>
      <c r="M53" s="154"/>
      <c r="N53" s="152" t="n">
        <v>0</v>
      </c>
      <c r="O53" s="153"/>
      <c r="P53" s="153" t="n">
        <f aca="false">SUM(F53:M53) - (N53 + O53)</f>
        <v>345</v>
      </c>
      <c r="Q53" s="155" t="n">
        <f aca="false">E53 - P53</f>
        <v>0</v>
      </c>
      <c r="R53" s="152" t="s">
        <v>242</v>
      </c>
      <c r="S53" s="156" t="n">
        <v>42778</v>
      </c>
      <c r="T53" s="152" t="s">
        <v>240</v>
      </c>
      <c r="U53" s="152" t="s">
        <v>301</v>
      </c>
      <c r="V53" s="152" t="s">
        <v>657</v>
      </c>
      <c r="W53" s="152" t="n">
        <v>640757623</v>
      </c>
      <c r="X53" s="152" t="n">
        <v>80580</v>
      </c>
      <c r="Y53" s="152" t="s">
        <v>1265</v>
      </c>
      <c r="Z53" s="152" t="s">
        <v>1263</v>
      </c>
      <c r="AA53" s="152" t="n">
        <v>345</v>
      </c>
      <c r="AB53" s="153"/>
      <c r="AC53" s="153"/>
      <c r="AD53" s="153"/>
      <c r="AE53" s="153"/>
      <c r="AF53" s="152" t="n">
        <v>1</v>
      </c>
      <c r="AG53" s="152" t="s">
        <v>233</v>
      </c>
      <c r="AH53" s="152" t="s">
        <v>1263</v>
      </c>
      <c r="AI53" s="152" t="s">
        <v>235</v>
      </c>
      <c r="AJ53" s="152" t="n">
        <v>115</v>
      </c>
      <c r="AK53" s="152" t="s">
        <v>236</v>
      </c>
      <c r="AL53" s="152" t="n">
        <v>0</v>
      </c>
      <c r="AM53" s="152" t="n">
        <v>0</v>
      </c>
      <c r="AN53" s="152" t="n">
        <v>2</v>
      </c>
      <c r="AO53" s="152" t="s">
        <v>233</v>
      </c>
      <c r="AP53" s="152" t="s">
        <v>285</v>
      </c>
      <c r="AQ53" s="152" t="s">
        <v>235</v>
      </c>
      <c r="AR53" s="152" t="n">
        <v>115</v>
      </c>
      <c r="AS53" s="152" t="s">
        <v>236</v>
      </c>
      <c r="AT53" s="152" t="n">
        <v>0</v>
      </c>
      <c r="AU53" s="152" t="n">
        <v>0</v>
      </c>
      <c r="AV53" s="152" t="n">
        <v>3</v>
      </c>
      <c r="AW53" s="152" t="s">
        <v>233</v>
      </c>
      <c r="AX53" s="152" t="s">
        <v>237</v>
      </c>
      <c r="AY53" s="152" t="s">
        <v>235</v>
      </c>
      <c r="AZ53" s="152" t="n">
        <v>115</v>
      </c>
      <c r="BA53" s="152" t="s">
        <v>236</v>
      </c>
      <c r="BB53" s="152" t="n">
        <v>0</v>
      </c>
      <c r="BC53" s="152" t="n">
        <v>0</v>
      </c>
      <c r="BD53" s="152" t="n">
        <v>94041652</v>
      </c>
      <c r="BE53" s="152" t="s">
        <v>44</v>
      </c>
      <c r="BF53" s="153"/>
      <c r="BG53" s="153"/>
      <c r="BH53" s="153"/>
      <c r="BI53" s="153"/>
    </row>
    <row r="54" customFormat="false" ht="15.75" hidden="false" customHeight="false" outlineLevel="0" collapsed="false">
      <c r="A54" s="6" t="n">
        <v>94034945</v>
      </c>
      <c r="B54" s="6" t="s">
        <v>247</v>
      </c>
      <c r="C54" s="6" t="s">
        <v>270</v>
      </c>
      <c r="D54" s="2"/>
      <c r="E54" s="6" t="n">
        <v>345</v>
      </c>
      <c r="F54" s="6" t="n">
        <v>115</v>
      </c>
      <c r="G54" s="6" t="n">
        <v>115</v>
      </c>
      <c r="H54" s="6" t="n">
        <v>115</v>
      </c>
      <c r="I54" s="2"/>
      <c r="J54" s="2"/>
      <c r="K54" s="2"/>
      <c r="L54" s="2"/>
      <c r="M54" s="7"/>
      <c r="N54" s="6" t="n">
        <v>0</v>
      </c>
      <c r="O54" s="2"/>
      <c r="P54" s="2" t="n">
        <f aca="false">SUM(F54:M54) - (N54 + O54)</f>
        <v>345</v>
      </c>
      <c r="Q54" s="13" t="n">
        <f aca="false">E54 - P54</f>
        <v>0</v>
      </c>
      <c r="R54" s="6" t="s">
        <v>231</v>
      </c>
      <c r="S54" s="59" t="n">
        <v>43338</v>
      </c>
      <c r="T54" s="6" t="s">
        <v>263</v>
      </c>
      <c r="U54" s="6" t="s">
        <v>306</v>
      </c>
      <c r="V54" s="6" t="s">
        <v>594</v>
      </c>
      <c r="W54" s="6" t="n">
        <v>715123152</v>
      </c>
      <c r="X54" s="6" t="n">
        <v>98709</v>
      </c>
      <c r="Y54" s="6" t="s">
        <v>1267</v>
      </c>
      <c r="Z54" s="6" t="s">
        <v>1266</v>
      </c>
      <c r="AA54" s="6" t="n">
        <v>345</v>
      </c>
      <c r="AB54" s="2"/>
      <c r="AC54" s="2"/>
      <c r="AD54" s="2"/>
      <c r="AE54" s="2"/>
      <c r="AF54" s="6" t="n">
        <v>1</v>
      </c>
      <c r="AG54" s="6" t="s">
        <v>233</v>
      </c>
      <c r="AH54" s="6" t="s">
        <v>1266</v>
      </c>
      <c r="AI54" s="6" t="s">
        <v>235</v>
      </c>
      <c r="AJ54" s="6" t="n">
        <v>115</v>
      </c>
      <c r="AK54" s="6" t="s">
        <v>236</v>
      </c>
      <c r="AL54" s="6" t="n">
        <v>0</v>
      </c>
      <c r="AM54" s="6" t="n">
        <v>0</v>
      </c>
      <c r="AN54" s="6" t="n">
        <v>2</v>
      </c>
      <c r="AO54" s="6" t="s">
        <v>233</v>
      </c>
      <c r="AP54" s="6" t="s">
        <v>285</v>
      </c>
      <c r="AQ54" s="6" t="s">
        <v>418</v>
      </c>
      <c r="AR54" s="6" t="n">
        <v>115</v>
      </c>
      <c r="AS54" s="6" t="s">
        <v>419</v>
      </c>
      <c r="AT54" s="6" t="n">
        <v>0</v>
      </c>
      <c r="AU54" s="6" t="n">
        <v>0</v>
      </c>
      <c r="AV54" s="6" t="n">
        <v>3</v>
      </c>
      <c r="AW54" s="6" t="s">
        <v>233</v>
      </c>
      <c r="AX54" s="6" t="s">
        <v>237</v>
      </c>
      <c r="AY54" s="2"/>
      <c r="AZ54" s="6" t="n">
        <v>115</v>
      </c>
      <c r="BA54" s="6" t="s">
        <v>364</v>
      </c>
      <c r="BB54" s="6" t="n">
        <v>0</v>
      </c>
      <c r="BC54" s="6" t="n">
        <v>0</v>
      </c>
      <c r="BD54" s="6" t="n">
        <v>94034945</v>
      </c>
      <c r="BE54" s="6" t="s">
        <v>44</v>
      </c>
      <c r="BF54" s="2"/>
      <c r="BG54" s="2"/>
      <c r="BH54" s="2"/>
      <c r="BI54" s="2"/>
    </row>
    <row r="55" customFormat="false" ht="15.75" hidden="false" customHeight="false" outlineLevel="0" collapsed="false">
      <c r="A55" s="152" t="n">
        <v>94035556</v>
      </c>
      <c r="B55" s="152" t="s">
        <v>253</v>
      </c>
      <c r="C55" s="152" t="s">
        <v>276</v>
      </c>
      <c r="D55" s="153"/>
      <c r="E55" s="152" t="n">
        <v>345</v>
      </c>
      <c r="F55" s="152" t="n">
        <v>115</v>
      </c>
      <c r="G55" s="152" t="n">
        <v>115</v>
      </c>
      <c r="H55" s="152" t="n">
        <v>115</v>
      </c>
      <c r="I55" s="153"/>
      <c r="J55" s="153"/>
      <c r="K55" s="153"/>
      <c r="L55" s="153"/>
      <c r="M55" s="154"/>
      <c r="N55" s="152" t="n">
        <v>0</v>
      </c>
      <c r="O55" s="153"/>
      <c r="P55" s="153" t="n">
        <f aca="false">SUM(F55:M55) - (N55 + O55)</f>
        <v>345</v>
      </c>
      <c r="Q55" s="155" t="n">
        <f aca="false">E55 - P55</f>
        <v>0</v>
      </c>
      <c r="R55" s="152" t="s">
        <v>242</v>
      </c>
      <c r="S55" s="156" t="n">
        <v>42901</v>
      </c>
      <c r="T55" s="152" t="s">
        <v>247</v>
      </c>
      <c r="U55" s="152" t="s">
        <v>313</v>
      </c>
      <c r="V55" s="152" t="s">
        <v>1041</v>
      </c>
      <c r="W55" s="152" t="n">
        <v>699036977</v>
      </c>
      <c r="X55" s="152" t="n">
        <v>60120</v>
      </c>
      <c r="Y55" s="152" t="s">
        <v>1270</v>
      </c>
      <c r="Z55" s="152" t="s">
        <v>1268</v>
      </c>
      <c r="AA55" s="152" t="n">
        <v>345</v>
      </c>
      <c r="AB55" s="153"/>
      <c r="AC55" s="153"/>
      <c r="AD55" s="153"/>
      <c r="AE55" s="153"/>
      <c r="AF55" s="152" t="n">
        <v>1</v>
      </c>
      <c r="AG55" s="152" t="s">
        <v>233</v>
      </c>
      <c r="AH55" s="152" t="s">
        <v>1268</v>
      </c>
      <c r="AI55" s="152" t="s">
        <v>235</v>
      </c>
      <c r="AJ55" s="152" t="n">
        <v>115</v>
      </c>
      <c r="AK55" s="152" t="s">
        <v>236</v>
      </c>
      <c r="AL55" s="152" t="n">
        <v>0</v>
      </c>
      <c r="AM55" s="152" t="n">
        <v>0</v>
      </c>
      <c r="AN55" s="152" t="n">
        <v>2</v>
      </c>
      <c r="AO55" s="152" t="s">
        <v>233</v>
      </c>
      <c r="AP55" s="152" t="s">
        <v>285</v>
      </c>
      <c r="AQ55" s="152" t="s">
        <v>235</v>
      </c>
      <c r="AR55" s="152" t="n">
        <v>115</v>
      </c>
      <c r="AS55" s="152" t="s">
        <v>236</v>
      </c>
      <c r="AT55" s="152" t="n">
        <v>0</v>
      </c>
      <c r="AU55" s="152" t="n">
        <v>0</v>
      </c>
      <c r="AV55" s="152" t="n">
        <v>3</v>
      </c>
      <c r="AW55" s="152" t="s">
        <v>233</v>
      </c>
      <c r="AX55" s="152" t="s">
        <v>237</v>
      </c>
      <c r="AY55" s="152" t="s">
        <v>235</v>
      </c>
      <c r="AZ55" s="152" t="n">
        <v>115</v>
      </c>
      <c r="BA55" s="152" t="s">
        <v>236</v>
      </c>
      <c r="BB55" s="152" t="n">
        <v>0</v>
      </c>
      <c r="BC55" s="152" t="n">
        <v>0</v>
      </c>
      <c r="BD55" s="152" t="n">
        <v>94035556</v>
      </c>
      <c r="BE55" s="152" t="s">
        <v>44</v>
      </c>
      <c r="BF55" s="153"/>
      <c r="BG55" s="153"/>
      <c r="BH55" s="153"/>
      <c r="BI55" s="153"/>
    </row>
    <row r="56" customFormat="false" ht="15.75" hidden="false" customHeight="false" outlineLevel="0" collapsed="false">
      <c r="A56" s="6" t="n">
        <v>94028179</v>
      </c>
      <c r="B56" s="6" t="s">
        <v>294</v>
      </c>
      <c r="C56" s="6" t="s">
        <v>334</v>
      </c>
      <c r="D56" s="2"/>
      <c r="E56" s="6" t="n">
        <v>345</v>
      </c>
      <c r="F56" s="6" t="n">
        <v>115</v>
      </c>
      <c r="G56" s="6" t="n">
        <v>115</v>
      </c>
      <c r="H56" s="6" t="n">
        <v>115</v>
      </c>
      <c r="I56" s="2"/>
      <c r="J56" s="2"/>
      <c r="K56" s="2"/>
      <c r="L56" s="2"/>
      <c r="M56" s="7"/>
      <c r="N56" s="6" t="n">
        <v>0</v>
      </c>
      <c r="O56" s="2"/>
      <c r="P56" s="2" t="n">
        <f aca="false">SUM(F56:M56) - (N56 + O56)</f>
        <v>345</v>
      </c>
      <c r="Q56" s="13" t="n">
        <f aca="false">E56 - P56</f>
        <v>0</v>
      </c>
      <c r="R56" s="6" t="s">
        <v>242</v>
      </c>
      <c r="S56" s="59" t="n">
        <v>42923</v>
      </c>
      <c r="T56" s="6" t="s">
        <v>275</v>
      </c>
      <c r="U56" s="6" t="s">
        <v>270</v>
      </c>
      <c r="V56" s="6" t="s">
        <v>1293</v>
      </c>
      <c r="W56" s="6" t="n">
        <v>716095481</v>
      </c>
      <c r="X56" s="6" t="n">
        <v>78740</v>
      </c>
      <c r="Y56" s="6" t="s">
        <v>1296</v>
      </c>
      <c r="Z56" s="6" t="s">
        <v>1292</v>
      </c>
      <c r="AA56" s="6" t="n">
        <v>345</v>
      </c>
      <c r="AB56" s="2"/>
      <c r="AC56" s="2"/>
      <c r="AD56" s="2"/>
      <c r="AE56" s="2"/>
      <c r="AF56" s="6" t="n">
        <v>1</v>
      </c>
      <c r="AG56" s="6" t="s">
        <v>233</v>
      </c>
      <c r="AH56" s="6" t="s">
        <v>1292</v>
      </c>
      <c r="AI56" s="6" t="s">
        <v>235</v>
      </c>
      <c r="AJ56" s="6" t="n">
        <v>115</v>
      </c>
      <c r="AK56" s="6" t="s">
        <v>236</v>
      </c>
      <c r="AL56" s="6" t="n">
        <v>0</v>
      </c>
      <c r="AM56" s="6" t="n">
        <v>0</v>
      </c>
      <c r="AN56" s="6" t="n">
        <v>2</v>
      </c>
      <c r="AO56" s="6" t="s">
        <v>233</v>
      </c>
      <c r="AP56" s="6" t="s">
        <v>285</v>
      </c>
      <c r="AQ56" s="6" t="s">
        <v>235</v>
      </c>
      <c r="AR56" s="6" t="n">
        <v>115</v>
      </c>
      <c r="AS56" s="6" t="s">
        <v>236</v>
      </c>
      <c r="AT56" s="6" t="n">
        <v>0</v>
      </c>
      <c r="AU56" s="6" t="n">
        <v>0</v>
      </c>
      <c r="AV56" s="6" t="n">
        <v>3</v>
      </c>
      <c r="AW56" s="6" t="s">
        <v>233</v>
      </c>
      <c r="AX56" s="6" t="s">
        <v>237</v>
      </c>
      <c r="AY56" s="6" t="s">
        <v>235</v>
      </c>
      <c r="AZ56" s="6" t="n">
        <v>115</v>
      </c>
      <c r="BA56" s="6" t="s">
        <v>236</v>
      </c>
      <c r="BB56" s="6" t="n">
        <v>0</v>
      </c>
      <c r="BC56" s="6" t="n">
        <v>0</v>
      </c>
      <c r="BD56" s="6" t="n">
        <v>94028179</v>
      </c>
      <c r="BE56" s="6" t="s">
        <v>44</v>
      </c>
      <c r="BF56" s="2"/>
      <c r="BG56" s="2"/>
      <c r="BH56" s="2"/>
      <c r="BI56" s="2"/>
    </row>
    <row r="57" customFormat="false" ht="15.75" hidden="false" customHeight="false" outlineLevel="0" collapsed="false">
      <c r="A57" s="152" t="n">
        <v>94024019</v>
      </c>
      <c r="B57" s="152" t="s">
        <v>288</v>
      </c>
      <c r="C57" s="152" t="s">
        <v>306</v>
      </c>
      <c r="D57" s="153"/>
      <c r="E57" s="152" t="n">
        <v>345</v>
      </c>
      <c r="F57" s="152" t="n">
        <v>115</v>
      </c>
      <c r="G57" s="152" t="n">
        <v>115</v>
      </c>
      <c r="H57" s="152" t="n">
        <v>115</v>
      </c>
      <c r="I57" s="153"/>
      <c r="J57" s="153"/>
      <c r="K57" s="153"/>
      <c r="L57" s="153"/>
      <c r="M57" s="154"/>
      <c r="N57" s="152" t="n">
        <v>0</v>
      </c>
      <c r="O57" s="153"/>
      <c r="P57" s="153" t="n">
        <f aca="false">SUM(F57:M57) - (N57 + O57)</f>
        <v>345</v>
      </c>
      <c r="Q57" s="155" t="n">
        <f aca="false">E57 - P57</f>
        <v>0</v>
      </c>
      <c r="R57" s="152" t="s">
        <v>242</v>
      </c>
      <c r="S57" s="156" t="n">
        <v>43101</v>
      </c>
      <c r="T57" s="152" t="s">
        <v>320</v>
      </c>
      <c r="U57" s="152" t="s">
        <v>334</v>
      </c>
      <c r="V57" s="152" t="s">
        <v>411</v>
      </c>
      <c r="W57" s="152" t="n">
        <v>695452295</v>
      </c>
      <c r="X57" s="152" t="n">
        <v>47500</v>
      </c>
      <c r="Y57" s="152" t="s">
        <v>1329</v>
      </c>
      <c r="Z57" s="152" t="s">
        <v>1328</v>
      </c>
      <c r="AA57" s="152" t="n">
        <v>345</v>
      </c>
      <c r="AB57" s="153"/>
      <c r="AC57" s="153"/>
      <c r="AD57" s="153"/>
      <c r="AE57" s="153"/>
      <c r="AF57" s="152" t="n">
        <v>1</v>
      </c>
      <c r="AG57" s="152" t="s">
        <v>233</v>
      </c>
      <c r="AH57" s="152" t="s">
        <v>1328</v>
      </c>
      <c r="AI57" s="152" t="s">
        <v>235</v>
      </c>
      <c r="AJ57" s="152" t="n">
        <v>115</v>
      </c>
      <c r="AK57" s="152" t="s">
        <v>236</v>
      </c>
      <c r="AL57" s="152" t="n">
        <v>0</v>
      </c>
      <c r="AM57" s="152" t="n">
        <v>0</v>
      </c>
      <c r="AN57" s="152" t="n">
        <v>2</v>
      </c>
      <c r="AO57" s="152" t="s">
        <v>233</v>
      </c>
      <c r="AP57" s="152" t="s">
        <v>285</v>
      </c>
      <c r="AQ57" s="152" t="s">
        <v>235</v>
      </c>
      <c r="AR57" s="152" t="n">
        <v>115</v>
      </c>
      <c r="AS57" s="152" t="s">
        <v>236</v>
      </c>
      <c r="AT57" s="152" t="n">
        <v>0</v>
      </c>
      <c r="AU57" s="152" t="n">
        <v>0</v>
      </c>
      <c r="AV57" s="152" t="n">
        <v>3</v>
      </c>
      <c r="AW57" s="152" t="s">
        <v>233</v>
      </c>
      <c r="AX57" s="152" t="s">
        <v>237</v>
      </c>
      <c r="AY57" s="152" t="s">
        <v>235</v>
      </c>
      <c r="AZ57" s="152" t="n">
        <v>115</v>
      </c>
      <c r="BA57" s="152" t="s">
        <v>236</v>
      </c>
      <c r="BB57" s="152" t="n">
        <v>0</v>
      </c>
      <c r="BC57" s="152" t="n">
        <v>0</v>
      </c>
      <c r="BD57" s="152" t="n">
        <v>94024018</v>
      </c>
      <c r="BE57" s="152" t="s">
        <v>44</v>
      </c>
      <c r="BF57" s="153"/>
      <c r="BG57" s="153"/>
      <c r="BH57" s="153"/>
      <c r="BI57" s="153"/>
    </row>
    <row r="58" customFormat="false" ht="15.75" hidden="false" customHeight="false" outlineLevel="0" collapsed="false">
      <c r="A58" s="6" t="n">
        <v>94024018</v>
      </c>
      <c r="B58" s="6" t="s">
        <v>257</v>
      </c>
      <c r="C58" s="6" t="s">
        <v>313</v>
      </c>
      <c r="D58" s="2"/>
      <c r="E58" s="6" t="n">
        <v>345</v>
      </c>
      <c r="F58" s="6" t="n">
        <v>115</v>
      </c>
      <c r="G58" s="6" t="n">
        <v>115</v>
      </c>
      <c r="H58" s="6" t="n">
        <v>115</v>
      </c>
      <c r="I58" s="2"/>
      <c r="J58" s="2"/>
      <c r="K58" s="2"/>
      <c r="L58" s="2"/>
      <c r="M58" s="7"/>
      <c r="N58" s="6" t="n">
        <v>0</v>
      </c>
      <c r="O58" s="2"/>
      <c r="P58" s="2" t="n">
        <f aca="false">SUM(F58:M58) - (N58 + O58)</f>
        <v>345</v>
      </c>
      <c r="Q58" s="13" t="n">
        <f aca="false">E58 - P58</f>
        <v>0</v>
      </c>
      <c r="R58" s="6" t="s">
        <v>242</v>
      </c>
      <c r="S58" s="59" t="n">
        <v>43371</v>
      </c>
      <c r="T58" s="6" t="s">
        <v>320</v>
      </c>
      <c r="U58" s="6" t="s">
        <v>334</v>
      </c>
      <c r="V58" s="6" t="s">
        <v>411</v>
      </c>
      <c r="W58" s="6" t="n">
        <v>711729633</v>
      </c>
      <c r="X58" s="6" t="n">
        <v>14260</v>
      </c>
      <c r="Y58" s="6" t="s">
        <v>1330</v>
      </c>
      <c r="Z58" s="6" t="s">
        <v>1328</v>
      </c>
      <c r="AA58" s="6" t="n">
        <v>345</v>
      </c>
      <c r="AB58" s="2"/>
      <c r="AC58" s="2"/>
      <c r="AD58" s="2"/>
      <c r="AE58" s="2"/>
      <c r="AF58" s="6" t="n">
        <v>1</v>
      </c>
      <c r="AG58" s="6" t="s">
        <v>233</v>
      </c>
      <c r="AH58" s="6" t="s">
        <v>1328</v>
      </c>
      <c r="AI58" s="6" t="s">
        <v>235</v>
      </c>
      <c r="AJ58" s="6" t="n">
        <v>115</v>
      </c>
      <c r="AK58" s="6" t="s">
        <v>236</v>
      </c>
      <c r="AL58" s="6" t="n">
        <v>0</v>
      </c>
      <c r="AM58" s="6" t="n">
        <v>0</v>
      </c>
      <c r="AN58" s="6" t="n">
        <v>2</v>
      </c>
      <c r="AO58" s="6" t="s">
        <v>233</v>
      </c>
      <c r="AP58" s="6" t="s">
        <v>285</v>
      </c>
      <c r="AQ58" s="6" t="s">
        <v>235</v>
      </c>
      <c r="AR58" s="6" t="n">
        <v>115</v>
      </c>
      <c r="AS58" s="6" t="s">
        <v>236</v>
      </c>
      <c r="AT58" s="6" t="n">
        <v>0</v>
      </c>
      <c r="AU58" s="6" t="n">
        <v>0</v>
      </c>
      <c r="AV58" s="6" t="n">
        <v>3</v>
      </c>
      <c r="AW58" s="6" t="s">
        <v>233</v>
      </c>
      <c r="AX58" s="6" t="s">
        <v>237</v>
      </c>
      <c r="AY58" s="6" t="s">
        <v>235</v>
      </c>
      <c r="AZ58" s="6" t="n">
        <v>115</v>
      </c>
      <c r="BA58" s="6" t="s">
        <v>236</v>
      </c>
      <c r="BB58" s="6" t="n">
        <v>0</v>
      </c>
      <c r="BC58" s="6" t="n">
        <v>0</v>
      </c>
      <c r="BD58" s="6" t="n">
        <v>94024018</v>
      </c>
      <c r="BE58" s="6" t="s">
        <v>44</v>
      </c>
      <c r="BF58" s="2"/>
      <c r="BG58" s="2"/>
      <c r="BH58" s="2"/>
      <c r="BI58" s="2"/>
    </row>
    <row r="59" customFormat="false" ht="15.75" hidden="false" customHeight="false" outlineLevel="0" collapsed="false">
      <c r="A59" s="152" t="n">
        <v>94021690</v>
      </c>
      <c r="B59" s="152" t="s">
        <v>320</v>
      </c>
      <c r="C59" s="152" t="s">
        <v>289</v>
      </c>
      <c r="D59" s="153"/>
      <c r="E59" s="152" t="n">
        <v>345</v>
      </c>
      <c r="F59" s="152" t="n">
        <v>115</v>
      </c>
      <c r="G59" s="152" t="n">
        <v>115</v>
      </c>
      <c r="H59" s="152" t="n">
        <v>115</v>
      </c>
      <c r="I59" s="153"/>
      <c r="J59" s="153"/>
      <c r="K59" s="153"/>
      <c r="L59" s="153"/>
      <c r="M59" s="154"/>
      <c r="N59" s="152" t="n">
        <v>0</v>
      </c>
      <c r="O59" s="153"/>
      <c r="P59" s="153" t="n">
        <f aca="false">SUM(F59:M59) - (N59 + O59)</f>
        <v>345</v>
      </c>
      <c r="Q59" s="155" t="n">
        <f aca="false">E59 - P59</f>
        <v>0</v>
      </c>
      <c r="R59" s="152" t="s">
        <v>242</v>
      </c>
      <c r="S59" s="156" t="n">
        <v>43047</v>
      </c>
      <c r="T59" s="152" t="s">
        <v>288</v>
      </c>
      <c r="U59" s="152" t="s">
        <v>306</v>
      </c>
      <c r="V59" s="152" t="s">
        <v>524</v>
      </c>
      <c r="W59" s="152" t="n">
        <v>799850360</v>
      </c>
      <c r="X59" s="152" t="n">
        <v>20251</v>
      </c>
      <c r="Y59" s="152" t="s">
        <v>1356</v>
      </c>
      <c r="Z59" s="152" t="s">
        <v>1355</v>
      </c>
      <c r="AA59" s="152" t="n">
        <v>345</v>
      </c>
      <c r="AB59" s="153"/>
      <c r="AC59" s="153"/>
      <c r="AD59" s="153"/>
      <c r="AE59" s="153"/>
      <c r="AF59" s="152" t="n">
        <v>1</v>
      </c>
      <c r="AG59" s="152" t="s">
        <v>233</v>
      </c>
      <c r="AH59" s="152" t="s">
        <v>1355</v>
      </c>
      <c r="AI59" s="152" t="s">
        <v>235</v>
      </c>
      <c r="AJ59" s="152" t="n">
        <v>115</v>
      </c>
      <c r="AK59" s="152" t="s">
        <v>236</v>
      </c>
      <c r="AL59" s="152" t="n">
        <v>0</v>
      </c>
      <c r="AM59" s="152" t="n">
        <v>0</v>
      </c>
      <c r="AN59" s="152" t="n">
        <v>2</v>
      </c>
      <c r="AO59" s="152" t="s">
        <v>233</v>
      </c>
      <c r="AP59" s="152" t="s">
        <v>285</v>
      </c>
      <c r="AQ59" s="152" t="s">
        <v>235</v>
      </c>
      <c r="AR59" s="152" t="n">
        <v>115</v>
      </c>
      <c r="AS59" s="152" t="s">
        <v>236</v>
      </c>
      <c r="AT59" s="152" t="n">
        <v>0</v>
      </c>
      <c r="AU59" s="152" t="n">
        <v>0</v>
      </c>
      <c r="AV59" s="152" t="n">
        <v>3</v>
      </c>
      <c r="AW59" s="152" t="s">
        <v>233</v>
      </c>
      <c r="AX59" s="152" t="s">
        <v>237</v>
      </c>
      <c r="AY59" s="152" t="s">
        <v>235</v>
      </c>
      <c r="AZ59" s="152" t="n">
        <v>115</v>
      </c>
      <c r="BA59" s="152" t="s">
        <v>236</v>
      </c>
      <c r="BB59" s="152" t="n">
        <v>0</v>
      </c>
      <c r="BC59" s="152" t="n">
        <v>0</v>
      </c>
      <c r="BD59" s="152" t="n">
        <v>94021690</v>
      </c>
      <c r="BE59" s="152" t="s">
        <v>44</v>
      </c>
      <c r="BF59" s="153"/>
      <c r="BG59" s="153"/>
      <c r="BH59" s="153"/>
      <c r="BI59" s="153"/>
    </row>
    <row r="60" customFormat="false" ht="15.75" hidden="false" customHeight="false" outlineLevel="0" collapsed="false">
      <c r="A60" s="6" t="n">
        <v>94020528</v>
      </c>
      <c r="B60" s="6" t="s">
        <v>263</v>
      </c>
      <c r="C60" s="6" t="s">
        <v>321</v>
      </c>
      <c r="D60" s="2"/>
      <c r="E60" s="6" t="n">
        <v>345</v>
      </c>
      <c r="F60" s="6" t="n">
        <v>115</v>
      </c>
      <c r="G60" s="6" t="n">
        <v>115</v>
      </c>
      <c r="H60" s="6" t="n">
        <v>115</v>
      </c>
      <c r="I60" s="2"/>
      <c r="J60" s="2"/>
      <c r="K60" s="2"/>
      <c r="L60" s="2"/>
      <c r="M60" s="7"/>
      <c r="N60" s="6" t="n">
        <v>0</v>
      </c>
      <c r="O60" s="2"/>
      <c r="P60" s="2" t="n">
        <f aca="false">SUM(F60:M60) - (N60 + O60)</f>
        <v>345</v>
      </c>
      <c r="Q60" s="13" t="n">
        <f aca="false">E60 - P60</f>
        <v>0</v>
      </c>
      <c r="R60" s="6" t="s">
        <v>242</v>
      </c>
      <c r="S60" s="59" t="n">
        <v>42888</v>
      </c>
      <c r="T60" s="6" t="s">
        <v>300</v>
      </c>
      <c r="U60" s="6" t="s">
        <v>230</v>
      </c>
      <c r="V60" s="6" t="s">
        <v>809</v>
      </c>
      <c r="W60" s="6" t="n">
        <v>692107567</v>
      </c>
      <c r="X60" s="6" t="n">
        <v>40180</v>
      </c>
      <c r="Y60" s="6" t="s">
        <v>1372</v>
      </c>
      <c r="Z60" s="6" t="s">
        <v>1370</v>
      </c>
      <c r="AA60" s="6" t="n">
        <v>345</v>
      </c>
      <c r="AB60" s="2"/>
      <c r="AC60" s="2"/>
      <c r="AD60" s="2"/>
      <c r="AE60" s="2"/>
      <c r="AF60" s="6" t="n">
        <v>1</v>
      </c>
      <c r="AG60" s="6" t="s">
        <v>233</v>
      </c>
      <c r="AH60" s="6" t="s">
        <v>1370</v>
      </c>
      <c r="AI60" s="6" t="s">
        <v>235</v>
      </c>
      <c r="AJ60" s="6" t="n">
        <v>115</v>
      </c>
      <c r="AK60" s="6" t="s">
        <v>236</v>
      </c>
      <c r="AL60" s="6" t="n">
        <v>0</v>
      </c>
      <c r="AM60" s="6" t="n">
        <v>0</v>
      </c>
      <c r="AN60" s="6" t="n">
        <v>2</v>
      </c>
      <c r="AO60" s="6" t="s">
        <v>233</v>
      </c>
      <c r="AP60" s="6" t="s">
        <v>285</v>
      </c>
      <c r="AQ60" s="6" t="s">
        <v>235</v>
      </c>
      <c r="AR60" s="6" t="n">
        <v>115</v>
      </c>
      <c r="AS60" s="6" t="s">
        <v>236</v>
      </c>
      <c r="AT60" s="6" t="n">
        <v>0</v>
      </c>
      <c r="AU60" s="6" t="n">
        <v>0</v>
      </c>
      <c r="AV60" s="6" t="n">
        <v>3</v>
      </c>
      <c r="AW60" s="6" t="s">
        <v>233</v>
      </c>
      <c r="AX60" s="6" t="s">
        <v>237</v>
      </c>
      <c r="AY60" s="6" t="s">
        <v>235</v>
      </c>
      <c r="AZ60" s="6" t="n">
        <v>115</v>
      </c>
      <c r="BA60" s="6" t="s">
        <v>236</v>
      </c>
      <c r="BB60" s="6" t="n">
        <v>0</v>
      </c>
      <c r="BC60" s="6" t="n">
        <v>0</v>
      </c>
      <c r="BD60" s="6" t="n">
        <v>94020528</v>
      </c>
      <c r="BE60" s="6" t="s">
        <v>44</v>
      </c>
      <c r="BF60" s="2"/>
      <c r="BG60" s="2"/>
      <c r="BH60" s="2"/>
      <c r="BI60" s="2"/>
    </row>
    <row r="61" customFormat="false" ht="15.75" hidden="false" customHeight="false" outlineLevel="0" collapsed="false">
      <c r="A61" s="152" t="n">
        <v>94020754</v>
      </c>
      <c r="B61" s="152" t="s">
        <v>263</v>
      </c>
      <c r="C61" s="152" t="s">
        <v>270</v>
      </c>
      <c r="D61" s="153"/>
      <c r="E61" s="152" t="n">
        <v>345</v>
      </c>
      <c r="F61" s="152" t="n">
        <v>115</v>
      </c>
      <c r="G61" s="152" t="n">
        <v>115</v>
      </c>
      <c r="H61" s="152" t="n">
        <v>115</v>
      </c>
      <c r="I61" s="153"/>
      <c r="J61" s="153"/>
      <c r="K61" s="153"/>
      <c r="L61" s="153"/>
      <c r="M61" s="154"/>
      <c r="N61" s="152" t="n">
        <v>0</v>
      </c>
      <c r="O61" s="153"/>
      <c r="P61" s="153" t="n">
        <f aca="false">SUM(F61:M61) - (N61 + O61)</f>
        <v>345</v>
      </c>
      <c r="Q61" s="155" t="n">
        <f aca="false">E61 - P61</f>
        <v>0</v>
      </c>
      <c r="R61" s="152" t="s">
        <v>242</v>
      </c>
      <c r="S61" s="156" t="n">
        <v>42959</v>
      </c>
      <c r="T61" s="152" t="s">
        <v>308</v>
      </c>
      <c r="U61" s="152" t="s">
        <v>289</v>
      </c>
      <c r="V61" s="152" t="s">
        <v>579</v>
      </c>
      <c r="W61" s="152" t="n">
        <v>604875665</v>
      </c>
      <c r="X61" s="152" t="n">
        <v>54370</v>
      </c>
      <c r="Y61" s="152" t="s">
        <v>1391</v>
      </c>
      <c r="Z61" s="152" t="s">
        <v>1389</v>
      </c>
      <c r="AA61" s="152" t="n">
        <v>345</v>
      </c>
      <c r="AB61" s="153"/>
      <c r="AC61" s="153"/>
      <c r="AD61" s="153"/>
      <c r="AE61" s="153"/>
      <c r="AF61" s="152" t="n">
        <v>1</v>
      </c>
      <c r="AG61" s="152" t="s">
        <v>233</v>
      </c>
      <c r="AH61" s="152" t="s">
        <v>1389</v>
      </c>
      <c r="AI61" s="152" t="s">
        <v>235</v>
      </c>
      <c r="AJ61" s="152" t="n">
        <v>115</v>
      </c>
      <c r="AK61" s="152" t="s">
        <v>236</v>
      </c>
      <c r="AL61" s="152" t="n">
        <v>0</v>
      </c>
      <c r="AM61" s="152" t="n">
        <v>0</v>
      </c>
      <c r="AN61" s="152" t="n">
        <v>2</v>
      </c>
      <c r="AO61" s="152" t="s">
        <v>233</v>
      </c>
      <c r="AP61" s="152" t="s">
        <v>285</v>
      </c>
      <c r="AQ61" s="152" t="s">
        <v>235</v>
      </c>
      <c r="AR61" s="152" t="n">
        <v>115</v>
      </c>
      <c r="AS61" s="152" t="s">
        <v>236</v>
      </c>
      <c r="AT61" s="152" t="n">
        <v>0</v>
      </c>
      <c r="AU61" s="152" t="n">
        <v>0</v>
      </c>
      <c r="AV61" s="152" t="n">
        <v>3</v>
      </c>
      <c r="AW61" s="152" t="s">
        <v>233</v>
      </c>
      <c r="AX61" s="152" t="s">
        <v>237</v>
      </c>
      <c r="AY61" s="152" t="s">
        <v>235</v>
      </c>
      <c r="AZ61" s="152" t="n">
        <v>115</v>
      </c>
      <c r="BA61" s="152" t="s">
        <v>236</v>
      </c>
      <c r="BB61" s="152" t="n">
        <v>0</v>
      </c>
      <c r="BC61" s="152" t="n">
        <v>0</v>
      </c>
      <c r="BD61" s="152" t="n">
        <v>94020754</v>
      </c>
      <c r="BE61" s="152" t="s">
        <v>44</v>
      </c>
      <c r="BF61" s="153"/>
      <c r="BG61" s="153"/>
      <c r="BH61" s="153"/>
      <c r="BI61" s="153"/>
    </row>
    <row r="62" customFormat="false" ht="15.75" hidden="false" customHeight="false" outlineLevel="0" collapsed="false">
      <c r="A62" s="6" t="n">
        <v>94020462</v>
      </c>
      <c r="B62" s="6" t="s">
        <v>300</v>
      </c>
      <c r="C62" s="6" t="s">
        <v>301</v>
      </c>
      <c r="D62" s="2"/>
      <c r="E62" s="6" t="n">
        <v>345</v>
      </c>
      <c r="F62" s="6" t="n">
        <v>115</v>
      </c>
      <c r="G62" s="6" t="n">
        <v>115</v>
      </c>
      <c r="H62" s="6" t="n">
        <v>115</v>
      </c>
      <c r="I62" s="2"/>
      <c r="J62" s="2"/>
      <c r="K62" s="2"/>
      <c r="L62" s="2"/>
      <c r="M62" s="7"/>
      <c r="N62" s="6" t="n">
        <v>0</v>
      </c>
      <c r="O62" s="2"/>
      <c r="P62" s="2" t="n">
        <f aca="false">SUM(F62:M62) - (N62 + O62)</f>
        <v>345</v>
      </c>
      <c r="Q62" s="13" t="n">
        <f aca="false">E62 - P62</f>
        <v>0</v>
      </c>
      <c r="R62" s="6" t="s">
        <v>553</v>
      </c>
      <c r="S62" s="59" t="n">
        <v>43200</v>
      </c>
      <c r="T62" s="6" t="s">
        <v>229</v>
      </c>
      <c r="U62" s="6" t="s">
        <v>321</v>
      </c>
      <c r="V62" s="6" t="s">
        <v>403</v>
      </c>
      <c r="W62" s="6" t="n">
        <v>690936998</v>
      </c>
      <c r="X62" s="6" t="n">
        <v>79220</v>
      </c>
      <c r="Y62" s="6" t="s">
        <v>1403</v>
      </c>
      <c r="Z62" s="6" t="s">
        <v>1402</v>
      </c>
      <c r="AA62" s="6" t="n">
        <v>345</v>
      </c>
      <c r="AB62" s="2"/>
      <c r="AC62" s="2"/>
      <c r="AD62" s="2"/>
      <c r="AE62" s="2"/>
      <c r="AF62" s="6" t="n">
        <v>1</v>
      </c>
      <c r="AG62" s="6" t="s">
        <v>233</v>
      </c>
      <c r="AH62" s="6" t="s">
        <v>1402</v>
      </c>
      <c r="AI62" s="6" t="s">
        <v>235</v>
      </c>
      <c r="AJ62" s="6" t="n">
        <v>115</v>
      </c>
      <c r="AK62" s="6" t="s">
        <v>236</v>
      </c>
      <c r="AL62" s="6" t="n">
        <v>0</v>
      </c>
      <c r="AM62" s="6" t="n">
        <v>0</v>
      </c>
      <c r="AN62" s="6" t="n">
        <v>2</v>
      </c>
      <c r="AO62" s="6" t="s">
        <v>233</v>
      </c>
      <c r="AP62" s="6" t="s">
        <v>285</v>
      </c>
      <c r="AQ62" s="2"/>
      <c r="AR62" s="6" t="n">
        <v>115</v>
      </c>
      <c r="AS62" s="6" t="s">
        <v>364</v>
      </c>
      <c r="AT62" s="6" t="n">
        <v>0</v>
      </c>
      <c r="AU62" s="6" t="n">
        <v>0</v>
      </c>
      <c r="AV62" s="6" t="n">
        <v>3</v>
      </c>
      <c r="AW62" s="6" t="s">
        <v>233</v>
      </c>
      <c r="AX62" s="6" t="s">
        <v>237</v>
      </c>
      <c r="AY62" s="2"/>
      <c r="AZ62" s="6" t="n">
        <v>115</v>
      </c>
      <c r="BA62" s="6" t="s">
        <v>364</v>
      </c>
      <c r="BB62" s="6" t="n">
        <v>0</v>
      </c>
      <c r="BC62" s="6" t="n">
        <v>0</v>
      </c>
      <c r="BD62" s="6" t="n">
        <v>94020461</v>
      </c>
      <c r="BE62" s="6" t="s">
        <v>44</v>
      </c>
      <c r="BF62" s="2"/>
      <c r="BG62" s="2"/>
      <c r="BH62" s="2"/>
      <c r="BI62" s="2"/>
    </row>
    <row r="63" customFormat="false" ht="15.75" hidden="false" customHeight="false" outlineLevel="0" collapsed="false">
      <c r="A63" s="152" t="n">
        <v>94020531</v>
      </c>
      <c r="B63" s="152" t="s">
        <v>257</v>
      </c>
      <c r="C63" s="152" t="s">
        <v>306</v>
      </c>
      <c r="D63" s="153"/>
      <c r="E63" s="152" t="n">
        <v>345</v>
      </c>
      <c r="F63" s="152" t="n">
        <v>115</v>
      </c>
      <c r="G63" s="152" t="n">
        <v>115</v>
      </c>
      <c r="H63" s="152" t="n">
        <v>115</v>
      </c>
      <c r="I63" s="153"/>
      <c r="J63" s="153"/>
      <c r="K63" s="153"/>
      <c r="L63" s="153"/>
      <c r="M63" s="154"/>
      <c r="N63" s="152" t="n">
        <v>115</v>
      </c>
      <c r="O63" s="153"/>
      <c r="P63" s="153" t="n">
        <f aca="false">SUM(F63:M63) - (N63 + O63)</f>
        <v>230</v>
      </c>
      <c r="Q63" s="155" t="n">
        <f aca="false">E63 - P63</f>
        <v>115</v>
      </c>
      <c r="R63" s="152" t="s">
        <v>553</v>
      </c>
      <c r="S63" s="156" t="n">
        <v>43313</v>
      </c>
      <c r="T63" s="152" t="s">
        <v>288</v>
      </c>
      <c r="U63" s="152" t="s">
        <v>325</v>
      </c>
      <c r="V63" s="152" t="s">
        <v>1365</v>
      </c>
      <c r="W63" s="152" t="n">
        <v>763416132</v>
      </c>
      <c r="X63" s="152" t="n">
        <v>2210</v>
      </c>
      <c r="Y63" s="152" t="s">
        <v>1405</v>
      </c>
      <c r="Z63" s="152" t="s">
        <v>1404</v>
      </c>
      <c r="AA63" s="152" t="n">
        <v>345</v>
      </c>
      <c r="AB63" s="153"/>
      <c r="AC63" s="153"/>
      <c r="AD63" s="153"/>
      <c r="AE63" s="153"/>
      <c r="AF63" s="152" t="n">
        <v>1</v>
      </c>
      <c r="AG63" s="152" t="s">
        <v>233</v>
      </c>
      <c r="AH63" s="152" t="s">
        <v>1404</v>
      </c>
      <c r="AI63" s="153"/>
      <c r="AJ63" s="152" t="n">
        <v>115</v>
      </c>
      <c r="AK63" s="152" t="s">
        <v>363</v>
      </c>
      <c r="AL63" s="152" t="n">
        <v>1</v>
      </c>
      <c r="AM63" s="152" t="n">
        <v>115</v>
      </c>
      <c r="AN63" s="152" t="n">
        <v>2</v>
      </c>
      <c r="AO63" s="152" t="s">
        <v>233</v>
      </c>
      <c r="AP63" s="152" t="s">
        <v>285</v>
      </c>
      <c r="AQ63" s="152" t="s">
        <v>235</v>
      </c>
      <c r="AR63" s="152" t="n">
        <v>115</v>
      </c>
      <c r="AS63" s="152" t="s">
        <v>236</v>
      </c>
      <c r="AT63" s="152" t="n">
        <v>0</v>
      </c>
      <c r="AU63" s="152" t="n">
        <v>0</v>
      </c>
      <c r="AV63" s="152" t="n">
        <v>3</v>
      </c>
      <c r="AW63" s="152" t="s">
        <v>233</v>
      </c>
      <c r="AX63" s="152" t="s">
        <v>237</v>
      </c>
      <c r="AY63" s="153"/>
      <c r="AZ63" s="152" t="n">
        <v>115</v>
      </c>
      <c r="BA63" s="152" t="s">
        <v>364</v>
      </c>
      <c r="BB63" s="152" t="n">
        <v>0</v>
      </c>
      <c r="BC63" s="152" t="n">
        <v>0</v>
      </c>
      <c r="BD63" s="152" t="n">
        <v>94020531</v>
      </c>
      <c r="BE63" s="152" t="s">
        <v>44</v>
      </c>
      <c r="BF63" s="153"/>
      <c r="BG63" s="153"/>
      <c r="BH63" s="153"/>
      <c r="BI63" s="153"/>
    </row>
    <row r="64" customFormat="false" ht="15.75" hidden="false" customHeight="false" outlineLevel="0" collapsed="false">
      <c r="A64" s="6" t="n">
        <v>94020271</v>
      </c>
      <c r="B64" s="6" t="s">
        <v>257</v>
      </c>
      <c r="C64" s="6" t="s">
        <v>264</v>
      </c>
      <c r="D64" s="2"/>
      <c r="E64" s="6" t="n">
        <v>345</v>
      </c>
      <c r="F64" s="6" t="n">
        <v>115</v>
      </c>
      <c r="G64" s="6" t="n">
        <v>115</v>
      </c>
      <c r="H64" s="6" t="n">
        <v>115</v>
      </c>
      <c r="I64" s="2"/>
      <c r="J64" s="2"/>
      <c r="K64" s="2"/>
      <c r="L64" s="2"/>
      <c r="M64" s="7"/>
      <c r="N64" s="6" t="n">
        <v>0</v>
      </c>
      <c r="O64" s="2"/>
      <c r="P64" s="2" t="n">
        <f aca="false">SUM(F64:M64) - (N64 + O64)</f>
        <v>345</v>
      </c>
      <c r="Q64" s="13" t="n">
        <f aca="false">E64 - P64</f>
        <v>0</v>
      </c>
      <c r="R64" s="6" t="s">
        <v>553</v>
      </c>
      <c r="S64" s="59" t="n">
        <v>43201</v>
      </c>
      <c r="T64" s="6" t="s">
        <v>308</v>
      </c>
      <c r="U64" s="6" t="s">
        <v>282</v>
      </c>
      <c r="V64" s="6" t="s">
        <v>838</v>
      </c>
      <c r="W64" s="6" t="n">
        <v>684048684</v>
      </c>
      <c r="X64" s="6" t="n">
        <v>71460</v>
      </c>
      <c r="Y64" s="6" t="s">
        <v>1425</v>
      </c>
      <c r="Z64" s="6" t="s">
        <v>1423</v>
      </c>
      <c r="AA64" s="6" t="n">
        <v>345</v>
      </c>
      <c r="AB64" s="2"/>
      <c r="AC64" s="2"/>
      <c r="AD64" s="2"/>
      <c r="AE64" s="2"/>
      <c r="AF64" s="6" t="n">
        <v>1</v>
      </c>
      <c r="AG64" s="6" t="s">
        <v>233</v>
      </c>
      <c r="AH64" s="6" t="s">
        <v>1423</v>
      </c>
      <c r="AI64" s="6" t="s">
        <v>235</v>
      </c>
      <c r="AJ64" s="6" t="n">
        <v>115</v>
      </c>
      <c r="AK64" s="6" t="s">
        <v>236</v>
      </c>
      <c r="AL64" s="6" t="n">
        <v>0</v>
      </c>
      <c r="AM64" s="6" t="n">
        <v>0</v>
      </c>
      <c r="AN64" s="6" t="n">
        <v>2</v>
      </c>
      <c r="AO64" s="6" t="s">
        <v>233</v>
      </c>
      <c r="AP64" s="6" t="s">
        <v>285</v>
      </c>
      <c r="AQ64" s="6" t="s">
        <v>235</v>
      </c>
      <c r="AR64" s="6" t="n">
        <v>115</v>
      </c>
      <c r="AS64" s="6" t="s">
        <v>236</v>
      </c>
      <c r="AT64" s="6" t="n">
        <v>0</v>
      </c>
      <c r="AU64" s="6" t="n">
        <v>0</v>
      </c>
      <c r="AV64" s="6" t="n">
        <v>3</v>
      </c>
      <c r="AW64" s="6" t="s">
        <v>233</v>
      </c>
      <c r="AX64" s="6" t="s">
        <v>237</v>
      </c>
      <c r="AY64" s="6" t="s">
        <v>235</v>
      </c>
      <c r="AZ64" s="6" t="n">
        <v>115</v>
      </c>
      <c r="BA64" s="6" t="s">
        <v>236</v>
      </c>
      <c r="BB64" s="6" t="n">
        <v>0</v>
      </c>
      <c r="BC64" s="6" t="n">
        <v>0</v>
      </c>
      <c r="BD64" s="6" t="n">
        <v>94020270</v>
      </c>
      <c r="BE64" s="6" t="s">
        <v>44</v>
      </c>
      <c r="BF64" s="13"/>
      <c r="BG64" s="13"/>
      <c r="BH64" s="13"/>
      <c r="BI64" s="13"/>
    </row>
    <row r="65" customFormat="false" ht="15.75" hidden="false" customHeight="false" outlineLevel="0" collapsed="false">
      <c r="A65" s="152" t="n">
        <v>94020161</v>
      </c>
      <c r="B65" s="152" t="s">
        <v>257</v>
      </c>
      <c r="C65" s="152" t="s">
        <v>306</v>
      </c>
      <c r="D65" s="153"/>
      <c r="E65" s="152" t="n">
        <v>345</v>
      </c>
      <c r="F65" s="152" t="n">
        <v>115</v>
      </c>
      <c r="G65" s="152" t="n">
        <v>115</v>
      </c>
      <c r="H65" s="152" t="n">
        <v>115</v>
      </c>
      <c r="I65" s="153"/>
      <c r="J65" s="153"/>
      <c r="K65" s="153"/>
      <c r="L65" s="153"/>
      <c r="M65" s="154"/>
      <c r="N65" s="152" t="n">
        <v>0</v>
      </c>
      <c r="O65" s="153"/>
      <c r="P65" s="153" t="n">
        <f aca="false">SUM(F65:M65) - (N65 + O65)</f>
        <v>345</v>
      </c>
      <c r="Q65" s="155" t="n">
        <f aca="false">E65 - P65</f>
        <v>0</v>
      </c>
      <c r="R65" s="152" t="s">
        <v>553</v>
      </c>
      <c r="S65" s="156" t="n">
        <v>43313</v>
      </c>
      <c r="T65" s="152" t="s">
        <v>288</v>
      </c>
      <c r="U65" s="152" t="s">
        <v>325</v>
      </c>
      <c r="V65" s="152" t="s">
        <v>1365</v>
      </c>
      <c r="W65" s="152" t="n">
        <v>758914841</v>
      </c>
      <c r="X65" s="152" t="n">
        <v>77141</v>
      </c>
      <c r="Y65" s="152" t="s">
        <v>1432</v>
      </c>
      <c r="Z65" s="152" t="s">
        <v>1431</v>
      </c>
      <c r="AA65" s="152" t="n">
        <v>345</v>
      </c>
      <c r="AB65" s="153"/>
      <c r="AC65" s="153"/>
      <c r="AD65" s="153"/>
      <c r="AE65" s="153"/>
      <c r="AF65" s="152" t="n">
        <v>1</v>
      </c>
      <c r="AG65" s="152" t="s">
        <v>233</v>
      </c>
      <c r="AH65" s="152" t="s">
        <v>1431</v>
      </c>
      <c r="AI65" s="152" t="s">
        <v>235</v>
      </c>
      <c r="AJ65" s="152" t="n">
        <v>115</v>
      </c>
      <c r="AK65" s="152" t="s">
        <v>236</v>
      </c>
      <c r="AL65" s="152" t="n">
        <v>0</v>
      </c>
      <c r="AM65" s="152" t="n">
        <v>0</v>
      </c>
      <c r="AN65" s="152" t="n">
        <v>2</v>
      </c>
      <c r="AO65" s="152" t="s">
        <v>233</v>
      </c>
      <c r="AP65" s="152" t="s">
        <v>285</v>
      </c>
      <c r="AQ65" s="153"/>
      <c r="AR65" s="152" t="n">
        <v>115</v>
      </c>
      <c r="AS65" s="152" t="s">
        <v>364</v>
      </c>
      <c r="AT65" s="152" t="n">
        <v>0</v>
      </c>
      <c r="AU65" s="152" t="n">
        <v>0</v>
      </c>
      <c r="AV65" s="152" t="n">
        <v>3</v>
      </c>
      <c r="AW65" s="152" t="s">
        <v>233</v>
      </c>
      <c r="AX65" s="152" t="s">
        <v>237</v>
      </c>
      <c r="AY65" s="153"/>
      <c r="AZ65" s="152" t="n">
        <v>115</v>
      </c>
      <c r="BA65" s="152" t="s">
        <v>364</v>
      </c>
      <c r="BB65" s="152" t="n">
        <v>0</v>
      </c>
      <c r="BC65" s="152" t="n">
        <v>0</v>
      </c>
      <c r="BD65" s="152" t="n">
        <v>94020161</v>
      </c>
      <c r="BE65" s="152" t="s">
        <v>44</v>
      </c>
      <c r="BF65" s="153"/>
      <c r="BG65" s="153"/>
      <c r="BH65" s="153"/>
      <c r="BI65" s="153"/>
    </row>
    <row r="66" customFormat="false" ht="15.75" hidden="false" customHeight="false" outlineLevel="0" collapsed="false">
      <c r="A66" s="6" t="n">
        <v>94020164</v>
      </c>
      <c r="B66" s="6" t="s">
        <v>275</v>
      </c>
      <c r="C66" s="6" t="s">
        <v>282</v>
      </c>
      <c r="D66" s="2"/>
      <c r="E66" s="6" t="n">
        <v>345</v>
      </c>
      <c r="F66" s="6" t="n">
        <v>115</v>
      </c>
      <c r="G66" s="6" t="n">
        <v>115</v>
      </c>
      <c r="H66" s="6" t="n">
        <v>115</v>
      </c>
      <c r="I66" s="2"/>
      <c r="J66" s="2"/>
      <c r="K66" s="2"/>
      <c r="L66" s="2"/>
      <c r="M66" s="7"/>
      <c r="N66" s="6" t="n">
        <v>0</v>
      </c>
      <c r="O66" s="2"/>
      <c r="P66" s="2" t="n">
        <f aca="false">SUM(F66:M66) - (N66 + O66)</f>
        <v>345</v>
      </c>
      <c r="Q66" s="13" t="n">
        <f aca="false">E66 - P66</f>
        <v>0</v>
      </c>
      <c r="R66" s="6" t="s">
        <v>548</v>
      </c>
      <c r="S66" s="59" t="n">
        <v>43397</v>
      </c>
      <c r="T66" s="6" t="s">
        <v>257</v>
      </c>
      <c r="U66" s="6" t="s">
        <v>301</v>
      </c>
      <c r="V66" s="6" t="s">
        <v>990</v>
      </c>
      <c r="W66" s="6" t="n">
        <v>686043596</v>
      </c>
      <c r="X66" s="6" t="n">
        <v>67390</v>
      </c>
      <c r="Y66" s="6" t="s">
        <v>1434</v>
      </c>
      <c r="Z66" s="6" t="s">
        <v>1433</v>
      </c>
      <c r="AA66" s="6" t="n">
        <v>345</v>
      </c>
      <c r="AB66" s="2"/>
      <c r="AC66" s="2"/>
      <c r="AD66" s="2"/>
      <c r="AE66" s="2"/>
      <c r="AF66" s="6" t="n">
        <v>1</v>
      </c>
      <c r="AG66" s="6" t="s">
        <v>233</v>
      </c>
      <c r="AH66" s="6" t="s">
        <v>1433</v>
      </c>
      <c r="AI66" s="6" t="s">
        <v>235</v>
      </c>
      <c r="AJ66" s="6" t="n">
        <v>115</v>
      </c>
      <c r="AK66" s="6" t="s">
        <v>236</v>
      </c>
      <c r="AL66" s="6" t="n">
        <v>0</v>
      </c>
      <c r="AM66" s="6" t="n">
        <v>0</v>
      </c>
      <c r="AN66" s="6" t="n">
        <v>2</v>
      </c>
      <c r="AO66" s="6" t="s">
        <v>233</v>
      </c>
      <c r="AP66" s="6" t="s">
        <v>285</v>
      </c>
      <c r="AQ66" s="6" t="s">
        <v>235</v>
      </c>
      <c r="AR66" s="6" t="n">
        <v>115</v>
      </c>
      <c r="AS66" s="6" t="s">
        <v>236</v>
      </c>
      <c r="AT66" s="6" t="n">
        <v>0</v>
      </c>
      <c r="AU66" s="6" t="n">
        <v>0</v>
      </c>
      <c r="AV66" s="6" t="n">
        <v>3</v>
      </c>
      <c r="AW66" s="6" t="s">
        <v>233</v>
      </c>
      <c r="AX66" s="6" t="s">
        <v>237</v>
      </c>
      <c r="AY66" s="6" t="s">
        <v>235</v>
      </c>
      <c r="AZ66" s="6" t="n">
        <v>115</v>
      </c>
      <c r="BA66" s="6" t="s">
        <v>236</v>
      </c>
      <c r="BB66" s="6" t="n">
        <v>0</v>
      </c>
      <c r="BC66" s="6" t="n">
        <v>0</v>
      </c>
      <c r="BD66" s="6" t="n">
        <v>94020163</v>
      </c>
      <c r="BE66" s="6" t="s">
        <v>44</v>
      </c>
      <c r="BF66" s="13"/>
      <c r="BG66" s="13"/>
      <c r="BH66" s="13"/>
      <c r="BI66" s="13"/>
    </row>
    <row r="67" customFormat="false" ht="15.75" hidden="false" customHeight="false" outlineLevel="0" collapsed="false">
      <c r="A67" s="152" t="n">
        <v>94019945</v>
      </c>
      <c r="B67" s="152" t="s">
        <v>269</v>
      </c>
      <c r="C67" s="152" t="s">
        <v>295</v>
      </c>
      <c r="D67" s="153"/>
      <c r="E67" s="152" t="n">
        <v>345</v>
      </c>
      <c r="F67" s="152" t="n">
        <v>115</v>
      </c>
      <c r="G67" s="152" t="n">
        <v>115</v>
      </c>
      <c r="H67" s="152" t="n">
        <v>115</v>
      </c>
      <c r="I67" s="153"/>
      <c r="J67" s="153"/>
      <c r="K67" s="153"/>
      <c r="L67" s="153"/>
      <c r="M67" s="154"/>
      <c r="N67" s="152" t="n">
        <v>0</v>
      </c>
      <c r="O67" s="153"/>
      <c r="P67" s="153" t="n">
        <f aca="false">SUM(F67:M67) - (N67 + O67)</f>
        <v>345</v>
      </c>
      <c r="Q67" s="155" t="n">
        <f aca="false">E67 - P67</f>
        <v>0</v>
      </c>
      <c r="R67" s="152" t="s">
        <v>231</v>
      </c>
      <c r="S67" s="156" t="n">
        <v>43361</v>
      </c>
      <c r="T67" s="152" t="s">
        <v>320</v>
      </c>
      <c r="U67" s="152" t="s">
        <v>289</v>
      </c>
      <c r="V67" s="152" t="s">
        <v>649</v>
      </c>
      <c r="W67" s="152" t="n">
        <v>662210340</v>
      </c>
      <c r="X67" s="152" t="n">
        <v>20238</v>
      </c>
      <c r="Y67" s="152" t="s">
        <v>1470</v>
      </c>
      <c r="Z67" s="152" t="s">
        <v>1468</v>
      </c>
      <c r="AA67" s="152" t="n">
        <v>345</v>
      </c>
      <c r="AB67" s="153"/>
      <c r="AC67" s="153"/>
      <c r="AD67" s="153"/>
      <c r="AE67" s="153"/>
      <c r="AF67" s="152" t="n">
        <v>1</v>
      </c>
      <c r="AG67" s="152" t="s">
        <v>233</v>
      </c>
      <c r="AH67" s="152" t="s">
        <v>1468</v>
      </c>
      <c r="AI67" s="152" t="s">
        <v>235</v>
      </c>
      <c r="AJ67" s="152" t="n">
        <v>115</v>
      </c>
      <c r="AK67" s="152" t="s">
        <v>236</v>
      </c>
      <c r="AL67" s="152" t="n">
        <v>0</v>
      </c>
      <c r="AM67" s="152" t="n">
        <v>0</v>
      </c>
      <c r="AN67" s="152" t="n">
        <v>2</v>
      </c>
      <c r="AO67" s="152" t="s">
        <v>233</v>
      </c>
      <c r="AP67" s="152" t="s">
        <v>285</v>
      </c>
      <c r="AQ67" s="152" t="s">
        <v>235</v>
      </c>
      <c r="AR67" s="152" t="n">
        <v>115</v>
      </c>
      <c r="AS67" s="152" t="s">
        <v>236</v>
      </c>
      <c r="AT67" s="152" t="n">
        <v>0</v>
      </c>
      <c r="AU67" s="152" t="n">
        <v>0</v>
      </c>
      <c r="AV67" s="152" t="n">
        <v>3</v>
      </c>
      <c r="AW67" s="152" t="s">
        <v>233</v>
      </c>
      <c r="AX67" s="152" t="s">
        <v>237</v>
      </c>
      <c r="AY67" s="152" t="s">
        <v>235</v>
      </c>
      <c r="AZ67" s="152" t="n">
        <v>115</v>
      </c>
      <c r="BA67" s="152" t="s">
        <v>236</v>
      </c>
      <c r="BB67" s="152" t="n">
        <v>0</v>
      </c>
      <c r="BC67" s="152" t="n">
        <v>0</v>
      </c>
      <c r="BD67" s="152" t="n">
        <v>94019945</v>
      </c>
      <c r="BE67" s="152" t="s">
        <v>44</v>
      </c>
      <c r="BF67" s="153"/>
      <c r="BG67" s="153"/>
      <c r="BH67" s="153"/>
      <c r="BI67" s="153"/>
    </row>
    <row r="68" customFormat="false" ht="15.75" hidden="false" customHeight="false" outlineLevel="0" collapsed="false">
      <c r="A68" s="6" t="n">
        <v>94019948</v>
      </c>
      <c r="B68" s="6" t="s">
        <v>281</v>
      </c>
      <c r="C68" s="6" t="s">
        <v>301</v>
      </c>
      <c r="D68" s="2"/>
      <c r="E68" s="6" t="n">
        <v>345</v>
      </c>
      <c r="F68" s="6" t="n">
        <v>115</v>
      </c>
      <c r="G68" s="6" t="n">
        <v>115</v>
      </c>
      <c r="H68" s="6" t="n">
        <v>115</v>
      </c>
      <c r="I68" s="2"/>
      <c r="J68" s="2"/>
      <c r="K68" s="2"/>
      <c r="L68" s="2"/>
      <c r="M68" s="7"/>
      <c r="N68" s="6" t="n">
        <v>0</v>
      </c>
      <c r="O68" s="2"/>
      <c r="P68" s="2" t="n">
        <f aca="false">SUM(F68:M68) - (N68 + O68)</f>
        <v>345</v>
      </c>
      <c r="Q68" s="13" t="n">
        <f aca="false">E68 - P68</f>
        <v>0</v>
      </c>
      <c r="R68" s="6" t="s">
        <v>231</v>
      </c>
      <c r="S68" s="59" t="n">
        <v>42887</v>
      </c>
      <c r="T68" s="6" t="s">
        <v>305</v>
      </c>
      <c r="U68" s="6" t="s">
        <v>301</v>
      </c>
      <c r="V68" s="6" t="s">
        <v>990</v>
      </c>
      <c r="W68" s="6" t="n">
        <v>687730311</v>
      </c>
      <c r="X68" s="6" t="n">
        <v>35240</v>
      </c>
      <c r="Y68" s="6" t="s">
        <v>1477</v>
      </c>
      <c r="Z68" s="6" t="s">
        <v>1475</v>
      </c>
      <c r="AA68" s="6" t="n">
        <v>345</v>
      </c>
      <c r="AB68" s="2"/>
      <c r="AC68" s="2"/>
      <c r="AD68" s="2"/>
      <c r="AE68" s="2"/>
      <c r="AF68" s="6" t="n">
        <v>1</v>
      </c>
      <c r="AG68" s="6" t="s">
        <v>233</v>
      </c>
      <c r="AH68" s="6" t="s">
        <v>1475</v>
      </c>
      <c r="AI68" s="6" t="s">
        <v>235</v>
      </c>
      <c r="AJ68" s="6" t="n">
        <v>115</v>
      </c>
      <c r="AK68" s="6" t="s">
        <v>236</v>
      </c>
      <c r="AL68" s="6" t="n">
        <v>0</v>
      </c>
      <c r="AM68" s="6" t="n">
        <v>0</v>
      </c>
      <c r="AN68" s="6" t="n">
        <v>2</v>
      </c>
      <c r="AO68" s="6" t="s">
        <v>233</v>
      </c>
      <c r="AP68" s="6" t="s">
        <v>285</v>
      </c>
      <c r="AQ68" s="6" t="s">
        <v>235</v>
      </c>
      <c r="AR68" s="6" t="n">
        <v>115</v>
      </c>
      <c r="AS68" s="6" t="s">
        <v>236</v>
      </c>
      <c r="AT68" s="6" t="n">
        <v>0</v>
      </c>
      <c r="AU68" s="6" t="n">
        <v>0</v>
      </c>
      <c r="AV68" s="6" t="n">
        <v>3</v>
      </c>
      <c r="AW68" s="6" t="s">
        <v>233</v>
      </c>
      <c r="AX68" s="6" t="s">
        <v>237</v>
      </c>
      <c r="AY68" s="6" t="s">
        <v>235</v>
      </c>
      <c r="AZ68" s="6" t="n">
        <v>115</v>
      </c>
      <c r="BA68" s="6" t="s">
        <v>236</v>
      </c>
      <c r="BB68" s="6" t="n">
        <v>0</v>
      </c>
      <c r="BC68" s="6" t="n">
        <v>0</v>
      </c>
      <c r="BD68" s="6" t="n">
        <v>94019948</v>
      </c>
      <c r="BE68" s="6" t="s">
        <v>44</v>
      </c>
      <c r="BF68" s="2"/>
      <c r="BG68" s="2"/>
      <c r="BH68" s="2"/>
      <c r="BI68" s="2"/>
    </row>
    <row r="69" customFormat="false" ht="15.75" hidden="false" customHeight="false" outlineLevel="0" collapsed="false">
      <c r="A69" s="152" t="n">
        <v>94019808</v>
      </c>
      <c r="B69" s="152" t="s">
        <v>308</v>
      </c>
      <c r="C69" s="152" t="s">
        <v>230</v>
      </c>
      <c r="D69" s="153"/>
      <c r="E69" s="152" t="n">
        <v>345</v>
      </c>
      <c r="F69" s="152" t="n">
        <v>115</v>
      </c>
      <c r="G69" s="152" t="n">
        <v>115</v>
      </c>
      <c r="H69" s="152" t="n">
        <v>115</v>
      </c>
      <c r="I69" s="153"/>
      <c r="J69" s="153"/>
      <c r="K69" s="153"/>
      <c r="L69" s="153"/>
      <c r="M69" s="154"/>
      <c r="N69" s="152" t="n">
        <v>0</v>
      </c>
      <c r="O69" s="153"/>
      <c r="P69" s="153" t="n">
        <f aca="false">SUM(F69:M69) - (N69 + O69)</f>
        <v>345</v>
      </c>
      <c r="Q69" s="155" t="n">
        <f aca="false">E69 - P69</f>
        <v>0</v>
      </c>
      <c r="R69" s="152" t="s">
        <v>231</v>
      </c>
      <c r="S69" s="156" t="n">
        <v>43357</v>
      </c>
      <c r="T69" s="152" t="s">
        <v>253</v>
      </c>
      <c r="U69" s="152" t="s">
        <v>230</v>
      </c>
      <c r="V69" s="152" t="s">
        <v>746</v>
      </c>
      <c r="W69" s="152" t="n">
        <v>604381191</v>
      </c>
      <c r="X69" s="152" t="n">
        <v>71590</v>
      </c>
      <c r="Y69" s="152" t="s">
        <v>1492</v>
      </c>
      <c r="Z69" s="152" t="s">
        <v>1491</v>
      </c>
      <c r="AA69" s="152" t="n">
        <v>345</v>
      </c>
      <c r="AB69" s="153"/>
      <c r="AC69" s="153"/>
      <c r="AD69" s="153"/>
      <c r="AE69" s="153"/>
      <c r="AF69" s="152" t="n">
        <v>1</v>
      </c>
      <c r="AG69" s="152" t="s">
        <v>233</v>
      </c>
      <c r="AH69" s="152" t="s">
        <v>1491</v>
      </c>
      <c r="AI69" s="152" t="s">
        <v>235</v>
      </c>
      <c r="AJ69" s="152" t="n">
        <v>115</v>
      </c>
      <c r="AK69" s="152" t="s">
        <v>236</v>
      </c>
      <c r="AL69" s="152" t="n">
        <v>0</v>
      </c>
      <c r="AM69" s="152" t="n">
        <v>0</v>
      </c>
      <c r="AN69" s="152" t="n">
        <v>2</v>
      </c>
      <c r="AO69" s="152" t="s">
        <v>233</v>
      </c>
      <c r="AP69" s="152" t="s">
        <v>285</v>
      </c>
      <c r="AQ69" s="152" t="s">
        <v>235</v>
      </c>
      <c r="AR69" s="152" t="n">
        <v>115</v>
      </c>
      <c r="AS69" s="152" t="s">
        <v>236</v>
      </c>
      <c r="AT69" s="152" t="n">
        <v>0</v>
      </c>
      <c r="AU69" s="152" t="n">
        <v>0</v>
      </c>
      <c r="AV69" s="152" t="n">
        <v>3</v>
      </c>
      <c r="AW69" s="152" t="s">
        <v>233</v>
      </c>
      <c r="AX69" s="152" t="s">
        <v>237</v>
      </c>
      <c r="AY69" s="152" t="s">
        <v>235</v>
      </c>
      <c r="AZ69" s="152" t="n">
        <v>115</v>
      </c>
      <c r="BA69" s="152" t="s">
        <v>236</v>
      </c>
      <c r="BB69" s="152" t="n">
        <v>0</v>
      </c>
      <c r="BC69" s="152" t="n">
        <v>0</v>
      </c>
      <c r="BD69" s="152" t="n">
        <v>94019808</v>
      </c>
      <c r="BE69" s="152" t="s">
        <v>44</v>
      </c>
      <c r="BF69" s="153"/>
      <c r="BG69" s="153"/>
      <c r="BH69" s="153"/>
      <c r="BI69" s="153"/>
    </row>
    <row r="70" customFormat="false" ht="15.75" hidden="false" customHeight="false" outlineLevel="0" collapsed="false">
      <c r="A70" s="6" t="n">
        <v>94019730</v>
      </c>
      <c r="B70" s="6" t="s">
        <v>257</v>
      </c>
      <c r="C70" s="6" t="s">
        <v>276</v>
      </c>
      <c r="D70" s="2"/>
      <c r="E70" s="6" t="n">
        <v>345</v>
      </c>
      <c r="F70" s="6" t="n">
        <v>115</v>
      </c>
      <c r="G70" s="6" t="n">
        <v>115</v>
      </c>
      <c r="H70" s="6" t="n">
        <v>115</v>
      </c>
      <c r="I70" s="2"/>
      <c r="J70" s="2"/>
      <c r="K70" s="2"/>
      <c r="L70" s="2"/>
      <c r="M70" s="7"/>
      <c r="N70" s="6" t="n">
        <v>0</v>
      </c>
      <c r="O70" s="2"/>
      <c r="P70" s="2" t="n">
        <f aca="false">SUM(F70:M70) - (N70 + O70)</f>
        <v>345</v>
      </c>
      <c r="Q70" s="13" t="n">
        <f aca="false">E70 - P70</f>
        <v>0</v>
      </c>
      <c r="R70" s="6" t="s">
        <v>231</v>
      </c>
      <c r="S70" s="59" t="n">
        <v>42807</v>
      </c>
      <c r="T70" s="6" t="s">
        <v>281</v>
      </c>
      <c r="U70" s="6" t="s">
        <v>282</v>
      </c>
      <c r="V70" s="6" t="s">
        <v>710</v>
      </c>
      <c r="W70" s="6" t="n">
        <v>770725387</v>
      </c>
      <c r="X70" s="6" t="n">
        <v>21160</v>
      </c>
      <c r="Y70" s="6" t="s">
        <v>1510</v>
      </c>
      <c r="Z70" s="6" t="s">
        <v>1509</v>
      </c>
      <c r="AA70" s="6" t="n">
        <v>345</v>
      </c>
      <c r="AB70" s="2"/>
      <c r="AC70" s="2"/>
      <c r="AD70" s="2"/>
      <c r="AE70" s="2"/>
      <c r="AF70" s="6" t="n">
        <v>1</v>
      </c>
      <c r="AG70" s="6" t="s">
        <v>233</v>
      </c>
      <c r="AH70" s="6" t="s">
        <v>1509</v>
      </c>
      <c r="AI70" s="6" t="s">
        <v>235</v>
      </c>
      <c r="AJ70" s="6" t="n">
        <v>115</v>
      </c>
      <c r="AK70" s="6" t="s">
        <v>236</v>
      </c>
      <c r="AL70" s="6" t="n">
        <v>0</v>
      </c>
      <c r="AM70" s="6" t="n">
        <v>0</v>
      </c>
      <c r="AN70" s="6" t="n">
        <v>2</v>
      </c>
      <c r="AO70" s="6" t="s">
        <v>233</v>
      </c>
      <c r="AP70" s="6" t="s">
        <v>285</v>
      </c>
      <c r="AQ70" s="6" t="s">
        <v>235</v>
      </c>
      <c r="AR70" s="6" t="n">
        <v>115</v>
      </c>
      <c r="AS70" s="6" t="s">
        <v>236</v>
      </c>
      <c r="AT70" s="6" t="n">
        <v>0</v>
      </c>
      <c r="AU70" s="6" t="n">
        <v>0</v>
      </c>
      <c r="AV70" s="6" t="n">
        <v>3</v>
      </c>
      <c r="AW70" s="6" t="s">
        <v>233</v>
      </c>
      <c r="AX70" s="6" t="s">
        <v>237</v>
      </c>
      <c r="AY70" s="6" t="s">
        <v>235</v>
      </c>
      <c r="AZ70" s="6" t="n">
        <v>115</v>
      </c>
      <c r="BA70" s="6" t="s">
        <v>236</v>
      </c>
      <c r="BB70" s="6" t="n">
        <v>0</v>
      </c>
      <c r="BC70" s="6" t="n">
        <v>0</v>
      </c>
      <c r="BD70" s="6" t="n">
        <v>94019730</v>
      </c>
      <c r="BE70" s="6" t="s">
        <v>44</v>
      </c>
      <c r="BF70" s="2"/>
      <c r="BG70" s="2"/>
      <c r="BH70" s="2"/>
      <c r="BI70" s="2"/>
    </row>
    <row r="71" customFormat="false" ht="15.75" hidden="false" customHeight="false" outlineLevel="0" collapsed="false">
      <c r="A71" s="152" t="n">
        <v>94019623</v>
      </c>
      <c r="B71" s="152" t="s">
        <v>257</v>
      </c>
      <c r="C71" s="152" t="s">
        <v>313</v>
      </c>
      <c r="D71" s="153"/>
      <c r="E71" s="152" t="n">
        <v>345</v>
      </c>
      <c r="F71" s="152" t="n">
        <v>115</v>
      </c>
      <c r="G71" s="152" t="n">
        <v>115</v>
      </c>
      <c r="H71" s="152" t="n">
        <v>115</v>
      </c>
      <c r="I71" s="153"/>
      <c r="J71" s="153"/>
      <c r="K71" s="153"/>
      <c r="L71" s="153"/>
      <c r="M71" s="154"/>
      <c r="N71" s="152" t="n">
        <v>0</v>
      </c>
      <c r="O71" s="153"/>
      <c r="P71" s="153" t="n">
        <f aca="false">SUM(F71:M71) - (N71 + O71)</f>
        <v>345</v>
      </c>
      <c r="Q71" s="155" t="n">
        <f aca="false">E71 - P71</f>
        <v>0</v>
      </c>
      <c r="R71" s="152" t="s">
        <v>231</v>
      </c>
      <c r="S71" s="156" t="n">
        <v>43230</v>
      </c>
      <c r="T71" s="152" t="s">
        <v>300</v>
      </c>
      <c r="U71" s="152" t="s">
        <v>321</v>
      </c>
      <c r="V71" s="152" t="s">
        <v>957</v>
      </c>
      <c r="W71" s="152" t="n">
        <v>709784628</v>
      </c>
      <c r="X71" s="152" t="n">
        <v>57670</v>
      </c>
      <c r="Y71" s="152" t="s">
        <v>1522</v>
      </c>
      <c r="Z71" s="152" t="s">
        <v>1521</v>
      </c>
      <c r="AA71" s="152" t="n">
        <v>345</v>
      </c>
      <c r="AB71" s="153"/>
      <c r="AC71" s="153"/>
      <c r="AD71" s="153"/>
      <c r="AE71" s="153"/>
      <c r="AF71" s="152" t="n">
        <v>1</v>
      </c>
      <c r="AG71" s="152" t="s">
        <v>233</v>
      </c>
      <c r="AH71" s="152" t="s">
        <v>1521</v>
      </c>
      <c r="AI71" s="152" t="s">
        <v>235</v>
      </c>
      <c r="AJ71" s="152" t="n">
        <v>115</v>
      </c>
      <c r="AK71" s="152" t="s">
        <v>236</v>
      </c>
      <c r="AL71" s="152" t="n">
        <v>0</v>
      </c>
      <c r="AM71" s="152" t="n">
        <v>0</v>
      </c>
      <c r="AN71" s="152" t="n">
        <v>2</v>
      </c>
      <c r="AO71" s="152" t="s">
        <v>233</v>
      </c>
      <c r="AP71" s="152" t="s">
        <v>285</v>
      </c>
      <c r="AQ71" s="152" t="s">
        <v>235</v>
      </c>
      <c r="AR71" s="152" t="n">
        <v>115</v>
      </c>
      <c r="AS71" s="152" t="s">
        <v>236</v>
      </c>
      <c r="AT71" s="152" t="n">
        <v>0</v>
      </c>
      <c r="AU71" s="152" t="n">
        <v>0</v>
      </c>
      <c r="AV71" s="152" t="n">
        <v>3</v>
      </c>
      <c r="AW71" s="152" t="s">
        <v>233</v>
      </c>
      <c r="AX71" s="152" t="s">
        <v>237</v>
      </c>
      <c r="AY71" s="152" t="s">
        <v>235</v>
      </c>
      <c r="AZ71" s="152" t="n">
        <v>115</v>
      </c>
      <c r="BA71" s="152" t="s">
        <v>236</v>
      </c>
      <c r="BB71" s="152" t="n">
        <v>0</v>
      </c>
      <c r="BC71" s="152" t="n">
        <v>0</v>
      </c>
      <c r="BD71" s="152" t="n">
        <v>94019623</v>
      </c>
      <c r="BE71" s="152" t="s">
        <v>44</v>
      </c>
      <c r="BF71" s="153"/>
      <c r="BG71" s="153"/>
      <c r="BH71" s="153"/>
      <c r="BI71" s="153"/>
    </row>
    <row r="72" customFormat="false" ht="15.75" hidden="false" customHeight="false" outlineLevel="0" collapsed="false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7"/>
      <c r="N72" s="2"/>
      <c r="O72" s="2"/>
      <c r="P72" s="2" t="n">
        <f aca="false">SUM(F72:M72) - (N72 + O72)</f>
        <v>0</v>
      </c>
      <c r="Q72" s="13" t="n">
        <f aca="false">E72 - P72</f>
        <v>0</v>
      </c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</row>
    <row r="73" customFormat="false" ht="15.75" hidden="false" customHeight="false" outlineLevel="0" collapsed="false">
      <c r="A73" s="153"/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4"/>
      <c r="N73" s="153"/>
      <c r="O73" s="153"/>
      <c r="P73" s="153" t="n">
        <f aca="false">SUM(F73:M73) - (N73 + O73)</f>
        <v>0</v>
      </c>
      <c r="Q73" s="155" t="n">
        <f aca="false">E73 - P73</f>
        <v>0</v>
      </c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  <c r="BI73" s="153"/>
    </row>
    <row r="74" customFormat="false" ht="15.75" hidden="false" customHeight="false" outlineLevel="0" collapsed="false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7"/>
      <c r="N74" s="2"/>
      <c r="O74" s="2"/>
      <c r="P74" s="2" t="n">
        <f aca="false">SUM(F74:M74) - (N74 + O74)</f>
        <v>0</v>
      </c>
      <c r="Q74" s="13" t="n">
        <f aca="false">E74 - P74</f>
        <v>0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13"/>
      <c r="BG74" s="13"/>
      <c r="BH74" s="13"/>
      <c r="BI74" s="13"/>
    </row>
    <row r="75" customFormat="false" ht="15.75" hidden="false" customHeight="false" outlineLevel="0" collapsed="false">
      <c r="A75" s="153"/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4"/>
      <c r="N75" s="153"/>
      <c r="O75" s="153"/>
      <c r="P75" s="153" t="n">
        <f aca="false">SUM(F75:M75) - (N75 + O75)</f>
        <v>0</v>
      </c>
      <c r="Q75" s="155" t="n">
        <f aca="false">E75 - P75</f>
        <v>0</v>
      </c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  <c r="BI75" s="153"/>
    </row>
    <row r="76" customFormat="false" ht="15.75" hidden="false" customHeight="false" outlineLevel="0" collapsed="false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7"/>
      <c r="N76" s="2"/>
      <c r="O76" s="2"/>
      <c r="P76" s="2" t="n">
        <f aca="false">SUM(F76:M76) - (N76 + O76)</f>
        <v>0</v>
      </c>
      <c r="Q76" s="13" t="n">
        <f aca="false">E76 - P76</f>
        <v>0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</row>
    <row r="77" customFormat="false" ht="15.75" hidden="false" customHeight="false" outlineLevel="0" collapsed="false">
      <c r="A77" s="157"/>
      <c r="B77" s="158" t="s">
        <v>68</v>
      </c>
      <c r="C77" s="157" t="n">
        <f aca="false">COUNTA(A53:A76)</f>
        <v>19</v>
      </c>
      <c r="D77" s="157"/>
      <c r="E77" s="157" t="n">
        <f aca="false">SUM(E53:E76)</f>
        <v>6555</v>
      </c>
      <c r="F77" s="157" t="n">
        <f aca="false">SUM(F53:F76)</f>
        <v>2185</v>
      </c>
      <c r="G77" s="157" t="n">
        <f aca="false">SUM(G53:G76)</f>
        <v>2185</v>
      </c>
      <c r="H77" s="157" t="n">
        <f aca="false">SUM(H53:H76)</f>
        <v>2185</v>
      </c>
      <c r="I77" s="157" t="n">
        <f aca="false">SUM(I53:I76)</f>
        <v>0</v>
      </c>
      <c r="J77" s="157" t="n">
        <f aca="false">SUM(J53:J76)</f>
        <v>0</v>
      </c>
      <c r="K77" s="157" t="n">
        <f aca="false">SUM(K53:K76)</f>
        <v>0</v>
      </c>
      <c r="L77" s="157" t="n">
        <f aca="false">SUM(L53:L76)</f>
        <v>0</v>
      </c>
      <c r="M77" s="159" t="n">
        <f aca="false">SUM(M53:M76)</f>
        <v>0</v>
      </c>
      <c r="N77" s="157" t="n">
        <f aca="false">SUM(N53:N76)</f>
        <v>115</v>
      </c>
      <c r="O77" s="157" t="n">
        <f aca="false">SUM(O53:O76)</f>
        <v>0</v>
      </c>
      <c r="P77" s="157" t="n">
        <f aca="false">SUM(P53:P76)</f>
        <v>6440</v>
      </c>
      <c r="Q77" s="160" t="n">
        <f aca="false">SUM(Q53:Q76)</f>
        <v>115</v>
      </c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157"/>
      <c r="AK77" s="157"/>
      <c r="AL77" s="157"/>
      <c r="AM77" s="157"/>
      <c r="AN77" s="157"/>
      <c r="AO77" s="157"/>
      <c r="AP77" s="157"/>
      <c r="AQ77" s="157"/>
      <c r="AR77" s="157"/>
      <c r="AS77" s="157"/>
      <c r="AT77" s="157"/>
      <c r="AU77" s="157"/>
      <c r="AV77" s="157"/>
      <c r="AW77" s="157"/>
      <c r="AX77" s="157"/>
      <c r="AY77" s="157"/>
      <c r="AZ77" s="157"/>
      <c r="BA77" s="157"/>
      <c r="BB77" s="157"/>
      <c r="BC77" s="157"/>
      <c r="BD77" s="157"/>
      <c r="BE77" s="157"/>
      <c r="BF77" s="158" t="s">
        <v>1556</v>
      </c>
      <c r="BG77" s="157" t="n">
        <f aca="false">COUNTIF(R53:R76, "*F*")</f>
        <v>12</v>
      </c>
      <c r="BH77" s="158" t="s">
        <v>1557</v>
      </c>
      <c r="BI77" s="157" t="n">
        <f aca="false">SUMPRODUCT( ((NOT(ISERROR(SEARCH("h", LOWER(R53:R76)))) + (NOT(ISERROR(SEARCH("g", LOWER(R53:R76)))))) &gt; 0 ) * 1 )</f>
        <v>7</v>
      </c>
    </row>
    <row r="78" customFormat="false" ht="15.75" hidden="false" customHeight="false" outlineLevel="0" collapsed="false">
      <c r="M78" s="49"/>
      <c r="Q78" s="50"/>
      <c r="BF78" s="50"/>
      <c r="BG78" s="50"/>
      <c r="BH78" s="50"/>
      <c r="BI78" s="50"/>
    </row>
    <row r="79" customFormat="false" ht="15.75" hidden="false" customHeight="false" outlineLevel="0" collapsed="false">
      <c r="M79" s="49"/>
      <c r="Q79" s="50"/>
    </row>
    <row r="80" customFormat="false" ht="15.75" hidden="false" customHeight="false" outlineLevel="0" collapsed="false">
      <c r="A80" s="137"/>
      <c r="B80" s="137" t="s">
        <v>45</v>
      </c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8"/>
      <c r="N80" s="137"/>
      <c r="O80" s="137"/>
      <c r="P80" s="137"/>
      <c r="Q80" s="139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</row>
    <row r="81" customFormat="false" ht="15.75" hidden="false" customHeight="false" outlineLevel="0" collapsed="false">
      <c r="A81" s="140" t="n">
        <v>102511970</v>
      </c>
      <c r="B81" s="140" t="s">
        <v>300</v>
      </c>
      <c r="C81" s="140" t="s">
        <v>295</v>
      </c>
      <c r="D81" s="141"/>
      <c r="E81" s="140" t="n">
        <v>330</v>
      </c>
      <c r="F81" s="140" t="n">
        <v>110</v>
      </c>
      <c r="G81" s="140" t="n">
        <v>110</v>
      </c>
      <c r="H81" s="140" t="n">
        <v>110</v>
      </c>
      <c r="I81" s="141"/>
      <c r="J81" s="141"/>
      <c r="K81" s="141"/>
      <c r="L81" s="141"/>
      <c r="M81" s="142"/>
      <c r="N81" s="140" t="n">
        <v>0</v>
      </c>
      <c r="O81" s="141"/>
      <c r="P81" s="141" t="n">
        <f aca="false">SUM(F81:M81) - (N81 + O81)</f>
        <v>330</v>
      </c>
      <c r="Q81" s="143" t="n">
        <f aca="false">E81 - P81</f>
        <v>0</v>
      </c>
      <c r="R81" s="140" t="s">
        <v>242</v>
      </c>
      <c r="S81" s="144" t="n">
        <v>43636</v>
      </c>
      <c r="T81" s="140" t="s">
        <v>269</v>
      </c>
      <c r="U81" s="140" t="s">
        <v>282</v>
      </c>
      <c r="V81" s="140" t="s">
        <v>377</v>
      </c>
      <c r="W81" s="140" t="n">
        <v>696657945</v>
      </c>
      <c r="X81" s="140" t="n">
        <v>89480</v>
      </c>
      <c r="Y81" s="140" t="s">
        <v>378</v>
      </c>
      <c r="Z81" s="140" t="s">
        <v>376</v>
      </c>
      <c r="AA81" s="140" t="n">
        <v>330</v>
      </c>
      <c r="AB81" s="141"/>
      <c r="AC81" s="141"/>
      <c r="AD81" s="141"/>
      <c r="AE81" s="141"/>
      <c r="AF81" s="140" t="n">
        <v>1</v>
      </c>
      <c r="AG81" s="140" t="s">
        <v>233</v>
      </c>
      <c r="AH81" s="140" t="s">
        <v>379</v>
      </c>
      <c r="AI81" s="140" t="s">
        <v>235</v>
      </c>
      <c r="AJ81" s="140" t="n">
        <v>110</v>
      </c>
      <c r="AK81" s="140" t="s">
        <v>236</v>
      </c>
      <c r="AL81" s="140" t="n">
        <v>0</v>
      </c>
      <c r="AM81" s="140" t="n">
        <v>0</v>
      </c>
      <c r="AN81" s="140" t="n">
        <v>2</v>
      </c>
      <c r="AO81" s="140" t="s">
        <v>233</v>
      </c>
      <c r="AP81" s="140" t="s">
        <v>285</v>
      </c>
      <c r="AQ81" s="140" t="s">
        <v>235</v>
      </c>
      <c r="AR81" s="140" t="n">
        <v>110</v>
      </c>
      <c r="AS81" s="140" t="s">
        <v>236</v>
      </c>
      <c r="AT81" s="140" t="n">
        <v>0</v>
      </c>
      <c r="AU81" s="140" t="n">
        <v>0</v>
      </c>
      <c r="AV81" s="140" t="n">
        <v>3</v>
      </c>
      <c r="AW81" s="140" t="s">
        <v>233</v>
      </c>
      <c r="AX81" s="140" t="s">
        <v>237</v>
      </c>
      <c r="AY81" s="140" t="s">
        <v>235</v>
      </c>
      <c r="AZ81" s="140" t="n">
        <v>110</v>
      </c>
      <c r="BA81" s="140" t="s">
        <v>236</v>
      </c>
      <c r="BB81" s="140" t="n">
        <v>0</v>
      </c>
      <c r="BC81" s="140" t="n">
        <v>0</v>
      </c>
      <c r="BD81" s="140" t="n">
        <v>102511970</v>
      </c>
      <c r="BE81" s="140" t="s">
        <v>45</v>
      </c>
      <c r="BF81" s="141"/>
      <c r="BG81" s="141"/>
      <c r="BH81" s="141"/>
      <c r="BI81" s="141"/>
    </row>
    <row r="82" customFormat="false" ht="15.75" hidden="false" customHeight="false" outlineLevel="0" collapsed="false">
      <c r="A82" s="6" t="n">
        <v>101444051</v>
      </c>
      <c r="B82" s="6" t="s">
        <v>263</v>
      </c>
      <c r="C82" s="6" t="s">
        <v>241</v>
      </c>
      <c r="D82" s="2"/>
      <c r="E82" s="6" t="n">
        <v>330</v>
      </c>
      <c r="F82" s="6" t="n">
        <v>110</v>
      </c>
      <c r="G82" s="6" t="n">
        <v>110</v>
      </c>
      <c r="H82" s="6" t="n">
        <v>110</v>
      </c>
      <c r="I82" s="2"/>
      <c r="J82" s="2"/>
      <c r="K82" s="2"/>
      <c r="L82" s="2"/>
      <c r="M82" s="7"/>
      <c r="N82" s="6" t="n">
        <v>0</v>
      </c>
      <c r="O82" s="2"/>
      <c r="P82" s="2" t="n">
        <f aca="false">SUM(F82:M82) - (N82 + O82)</f>
        <v>330</v>
      </c>
      <c r="Q82" s="13" t="n">
        <f aca="false">E82 - P82</f>
        <v>0</v>
      </c>
      <c r="R82" s="6" t="s">
        <v>242</v>
      </c>
      <c r="S82" s="59" t="n">
        <v>44763</v>
      </c>
      <c r="T82" s="6" t="s">
        <v>320</v>
      </c>
      <c r="U82" s="6" t="s">
        <v>334</v>
      </c>
      <c r="V82" s="6" t="s">
        <v>411</v>
      </c>
      <c r="W82" s="6" t="n">
        <v>611395616</v>
      </c>
      <c r="X82" s="6" t="n">
        <v>67350</v>
      </c>
      <c r="Y82" s="6" t="s">
        <v>412</v>
      </c>
      <c r="Z82" s="6" t="s">
        <v>410</v>
      </c>
      <c r="AA82" s="6" t="n">
        <v>330</v>
      </c>
      <c r="AB82" s="2"/>
      <c r="AC82" s="2"/>
      <c r="AD82" s="2"/>
      <c r="AE82" s="2"/>
      <c r="AF82" s="6" t="n">
        <v>1</v>
      </c>
      <c r="AG82" s="6" t="s">
        <v>233</v>
      </c>
      <c r="AH82" s="6" t="s">
        <v>413</v>
      </c>
      <c r="AI82" s="6" t="s">
        <v>235</v>
      </c>
      <c r="AJ82" s="6" t="n">
        <v>110</v>
      </c>
      <c r="AK82" s="6" t="s">
        <v>236</v>
      </c>
      <c r="AL82" s="6" t="n">
        <v>0</v>
      </c>
      <c r="AM82" s="6" t="n">
        <v>0</v>
      </c>
      <c r="AN82" s="6" t="n">
        <v>2</v>
      </c>
      <c r="AO82" s="6" t="s">
        <v>233</v>
      </c>
      <c r="AP82" s="6" t="s">
        <v>285</v>
      </c>
      <c r="AQ82" s="6" t="s">
        <v>235</v>
      </c>
      <c r="AR82" s="6" t="n">
        <v>110</v>
      </c>
      <c r="AS82" s="6" t="s">
        <v>236</v>
      </c>
      <c r="AT82" s="6" t="n">
        <v>0</v>
      </c>
      <c r="AU82" s="6" t="n">
        <v>0</v>
      </c>
      <c r="AV82" s="6" t="n">
        <v>3</v>
      </c>
      <c r="AW82" s="6" t="s">
        <v>233</v>
      </c>
      <c r="AX82" s="6" t="s">
        <v>237</v>
      </c>
      <c r="AY82" s="6" t="s">
        <v>235</v>
      </c>
      <c r="AZ82" s="6" t="n">
        <v>110</v>
      </c>
      <c r="BA82" s="6" t="s">
        <v>236</v>
      </c>
      <c r="BB82" s="6" t="n">
        <v>0</v>
      </c>
      <c r="BC82" s="6" t="n">
        <v>0</v>
      </c>
      <c r="BD82" s="6" t="n">
        <v>101444050</v>
      </c>
      <c r="BE82" s="6" t="s">
        <v>45</v>
      </c>
      <c r="BF82" s="2"/>
      <c r="BG82" s="2"/>
      <c r="BH82" s="2"/>
      <c r="BI82" s="2"/>
    </row>
    <row r="83" customFormat="false" ht="15.75" hidden="false" customHeight="false" outlineLevel="0" collapsed="false">
      <c r="A83" s="140" t="n">
        <v>101274807</v>
      </c>
      <c r="B83" s="140" t="s">
        <v>288</v>
      </c>
      <c r="C83" s="140" t="s">
        <v>258</v>
      </c>
      <c r="D83" s="141"/>
      <c r="E83" s="140" t="n">
        <v>330</v>
      </c>
      <c r="F83" s="140" t="n">
        <v>110</v>
      </c>
      <c r="G83" s="140" t="n">
        <v>110</v>
      </c>
      <c r="H83" s="140" t="n">
        <v>110</v>
      </c>
      <c r="I83" s="141"/>
      <c r="J83" s="141"/>
      <c r="K83" s="141"/>
      <c r="L83" s="141"/>
      <c r="M83" s="142"/>
      <c r="N83" s="140" t="n">
        <v>0</v>
      </c>
      <c r="O83" s="141"/>
      <c r="P83" s="141" t="n">
        <f aca="false">SUM(F83:M83) - (N83 + O83)</f>
        <v>330</v>
      </c>
      <c r="Q83" s="143" t="n">
        <f aca="false">E83 - P83</f>
        <v>0</v>
      </c>
      <c r="R83" s="140" t="s">
        <v>242</v>
      </c>
      <c r="S83" s="144" t="n">
        <v>45130</v>
      </c>
      <c r="T83" s="140" t="s">
        <v>240</v>
      </c>
      <c r="U83" s="140" t="s">
        <v>241</v>
      </c>
      <c r="V83" s="140" t="s">
        <v>239</v>
      </c>
      <c r="W83" s="140" t="n">
        <v>686681325</v>
      </c>
      <c r="X83" s="140" t="n">
        <v>59283</v>
      </c>
      <c r="Y83" s="140" t="s">
        <v>425</v>
      </c>
      <c r="Z83" s="140" t="s">
        <v>424</v>
      </c>
      <c r="AA83" s="140" t="n">
        <v>330</v>
      </c>
      <c r="AB83" s="141"/>
      <c r="AC83" s="141"/>
      <c r="AD83" s="141"/>
      <c r="AE83" s="141"/>
      <c r="AF83" s="140" t="n">
        <v>1</v>
      </c>
      <c r="AG83" s="140" t="s">
        <v>233</v>
      </c>
      <c r="AH83" s="140" t="s">
        <v>426</v>
      </c>
      <c r="AI83" s="140" t="s">
        <v>235</v>
      </c>
      <c r="AJ83" s="140" t="n">
        <v>110</v>
      </c>
      <c r="AK83" s="140" t="s">
        <v>236</v>
      </c>
      <c r="AL83" s="140" t="n">
        <v>0</v>
      </c>
      <c r="AM83" s="140" t="n">
        <v>0</v>
      </c>
      <c r="AN83" s="140" t="n">
        <v>2</v>
      </c>
      <c r="AO83" s="140" t="s">
        <v>233</v>
      </c>
      <c r="AP83" s="140" t="s">
        <v>285</v>
      </c>
      <c r="AQ83" s="140" t="s">
        <v>235</v>
      </c>
      <c r="AR83" s="140" t="n">
        <v>110</v>
      </c>
      <c r="AS83" s="140" t="s">
        <v>236</v>
      </c>
      <c r="AT83" s="140" t="n">
        <v>0</v>
      </c>
      <c r="AU83" s="140" t="n">
        <v>0</v>
      </c>
      <c r="AV83" s="140" t="n">
        <v>3</v>
      </c>
      <c r="AW83" s="140" t="s">
        <v>233</v>
      </c>
      <c r="AX83" s="140" t="s">
        <v>237</v>
      </c>
      <c r="AY83" s="140" t="s">
        <v>235</v>
      </c>
      <c r="AZ83" s="140" t="n">
        <v>110</v>
      </c>
      <c r="BA83" s="140" t="s">
        <v>236</v>
      </c>
      <c r="BB83" s="140" t="n">
        <v>0</v>
      </c>
      <c r="BC83" s="140" t="n">
        <v>0</v>
      </c>
      <c r="BD83" s="140" t="n">
        <v>101274807</v>
      </c>
      <c r="BE83" s="140" t="s">
        <v>45</v>
      </c>
      <c r="BF83" s="141"/>
      <c r="BG83" s="141"/>
      <c r="BH83" s="141"/>
      <c r="BI83" s="141"/>
    </row>
    <row r="84" customFormat="false" ht="15.75" hidden="false" customHeight="false" outlineLevel="0" collapsed="false">
      <c r="A84" s="6" t="n">
        <v>100089993</v>
      </c>
      <c r="B84" s="6" t="s">
        <v>247</v>
      </c>
      <c r="C84" s="6" t="s">
        <v>258</v>
      </c>
      <c r="D84" s="2"/>
      <c r="E84" s="6" t="n">
        <v>330</v>
      </c>
      <c r="F84" s="6" t="n">
        <v>110</v>
      </c>
      <c r="G84" s="6" t="n">
        <v>110</v>
      </c>
      <c r="H84" s="6" t="n">
        <v>110</v>
      </c>
      <c r="I84" s="2"/>
      <c r="J84" s="2"/>
      <c r="K84" s="2"/>
      <c r="L84" s="2"/>
      <c r="M84" s="7"/>
      <c r="N84" s="6" t="n">
        <v>0</v>
      </c>
      <c r="O84" s="2"/>
      <c r="P84" s="2" t="n">
        <f aca="false">SUM(F84:M84) - (N84 + O84)</f>
        <v>330</v>
      </c>
      <c r="Q84" s="13" t="n">
        <f aca="false">E84 - P84</f>
        <v>0</v>
      </c>
      <c r="R84" s="6" t="s">
        <v>242</v>
      </c>
      <c r="S84" s="59" t="n">
        <v>43505</v>
      </c>
      <c r="T84" s="6" t="s">
        <v>320</v>
      </c>
      <c r="U84" s="6" t="s">
        <v>230</v>
      </c>
      <c r="V84" s="6" t="s">
        <v>342</v>
      </c>
      <c r="W84" s="6" t="n">
        <v>649415356</v>
      </c>
      <c r="X84" s="6" t="n">
        <v>14320</v>
      </c>
      <c r="Y84" s="6" t="s">
        <v>483</v>
      </c>
      <c r="Z84" s="6" t="s">
        <v>482</v>
      </c>
      <c r="AA84" s="6" t="n">
        <v>330</v>
      </c>
      <c r="AB84" s="2"/>
      <c r="AC84" s="2"/>
      <c r="AD84" s="2"/>
      <c r="AE84" s="2"/>
      <c r="AF84" s="6" t="n">
        <v>1</v>
      </c>
      <c r="AG84" s="6" t="s">
        <v>233</v>
      </c>
      <c r="AH84" s="6" t="s">
        <v>484</v>
      </c>
      <c r="AI84" s="6" t="s">
        <v>235</v>
      </c>
      <c r="AJ84" s="6" t="n">
        <v>110</v>
      </c>
      <c r="AK84" s="6" t="s">
        <v>236</v>
      </c>
      <c r="AL84" s="6" t="n">
        <v>0</v>
      </c>
      <c r="AM84" s="6" t="n">
        <v>0</v>
      </c>
      <c r="AN84" s="6" t="n">
        <v>2</v>
      </c>
      <c r="AO84" s="6" t="s">
        <v>233</v>
      </c>
      <c r="AP84" s="6" t="s">
        <v>285</v>
      </c>
      <c r="AQ84" s="6" t="s">
        <v>235</v>
      </c>
      <c r="AR84" s="6" t="n">
        <v>110</v>
      </c>
      <c r="AS84" s="6" t="s">
        <v>236</v>
      </c>
      <c r="AT84" s="6" t="n">
        <v>0</v>
      </c>
      <c r="AU84" s="6" t="n">
        <v>0</v>
      </c>
      <c r="AV84" s="6" t="n">
        <v>3</v>
      </c>
      <c r="AW84" s="6" t="s">
        <v>233</v>
      </c>
      <c r="AX84" s="6" t="s">
        <v>237</v>
      </c>
      <c r="AY84" s="2"/>
      <c r="AZ84" s="6" t="n">
        <v>110</v>
      </c>
      <c r="BA84" s="6" t="s">
        <v>364</v>
      </c>
      <c r="BB84" s="6" t="n">
        <v>0</v>
      </c>
      <c r="BC84" s="6" t="n">
        <v>0</v>
      </c>
      <c r="BD84" s="6" t="n">
        <v>100089993</v>
      </c>
      <c r="BE84" s="6" t="s">
        <v>45</v>
      </c>
      <c r="BF84" s="2"/>
      <c r="BG84" s="2"/>
      <c r="BH84" s="2"/>
      <c r="BI84" s="2"/>
    </row>
    <row r="85" customFormat="false" ht="15.75" hidden="false" customHeight="false" outlineLevel="0" collapsed="false">
      <c r="A85" s="140" t="n">
        <v>99838382</v>
      </c>
      <c r="B85" s="140" t="s">
        <v>308</v>
      </c>
      <c r="C85" s="140" t="s">
        <v>289</v>
      </c>
      <c r="D85" s="141"/>
      <c r="E85" s="140" t="n">
        <v>330</v>
      </c>
      <c r="F85" s="140" t="n">
        <v>110</v>
      </c>
      <c r="G85" s="140" t="n">
        <v>110</v>
      </c>
      <c r="H85" s="140" t="n">
        <v>110</v>
      </c>
      <c r="I85" s="141"/>
      <c r="J85" s="141"/>
      <c r="K85" s="141"/>
      <c r="L85" s="141"/>
      <c r="M85" s="142"/>
      <c r="N85" s="140" t="n">
        <v>0</v>
      </c>
      <c r="O85" s="141"/>
      <c r="P85" s="141" t="n">
        <f aca="false">SUM(F85:M85) - (N85 + O85)</f>
        <v>330</v>
      </c>
      <c r="Q85" s="143" t="n">
        <f aca="false">E85 - P85</f>
        <v>0</v>
      </c>
      <c r="R85" s="140" t="s">
        <v>242</v>
      </c>
      <c r="S85" s="144" t="n">
        <v>44600</v>
      </c>
      <c r="T85" s="140" t="s">
        <v>257</v>
      </c>
      <c r="U85" s="140" t="s">
        <v>270</v>
      </c>
      <c r="V85" s="140" t="s">
        <v>369</v>
      </c>
      <c r="W85" s="140" t="n">
        <v>699302654</v>
      </c>
      <c r="X85" s="140" t="n">
        <v>51130</v>
      </c>
      <c r="Y85" s="140" t="s">
        <v>498</v>
      </c>
      <c r="Z85" s="140" t="s">
        <v>497</v>
      </c>
      <c r="AA85" s="140" t="n">
        <v>330</v>
      </c>
      <c r="AB85" s="141"/>
      <c r="AC85" s="141"/>
      <c r="AD85" s="141"/>
      <c r="AE85" s="141"/>
      <c r="AF85" s="140" t="n">
        <v>1</v>
      </c>
      <c r="AG85" s="140" t="s">
        <v>233</v>
      </c>
      <c r="AH85" s="140" t="s">
        <v>499</v>
      </c>
      <c r="AI85" s="140" t="s">
        <v>235</v>
      </c>
      <c r="AJ85" s="140" t="n">
        <v>110</v>
      </c>
      <c r="AK85" s="140" t="s">
        <v>236</v>
      </c>
      <c r="AL85" s="140" t="n">
        <v>0</v>
      </c>
      <c r="AM85" s="140" t="n">
        <v>0</v>
      </c>
      <c r="AN85" s="140" t="n">
        <v>2</v>
      </c>
      <c r="AO85" s="140" t="s">
        <v>233</v>
      </c>
      <c r="AP85" s="140" t="s">
        <v>285</v>
      </c>
      <c r="AQ85" s="140" t="s">
        <v>235</v>
      </c>
      <c r="AR85" s="140" t="n">
        <v>110</v>
      </c>
      <c r="AS85" s="140" t="s">
        <v>236</v>
      </c>
      <c r="AT85" s="140" t="n">
        <v>0</v>
      </c>
      <c r="AU85" s="140" t="n">
        <v>0</v>
      </c>
      <c r="AV85" s="140" t="n">
        <v>3</v>
      </c>
      <c r="AW85" s="140" t="s">
        <v>233</v>
      </c>
      <c r="AX85" s="140" t="s">
        <v>237</v>
      </c>
      <c r="AY85" s="140" t="s">
        <v>235</v>
      </c>
      <c r="AZ85" s="140" t="n">
        <v>110</v>
      </c>
      <c r="BA85" s="140" t="s">
        <v>236</v>
      </c>
      <c r="BB85" s="140" t="n">
        <v>0</v>
      </c>
      <c r="BC85" s="140" t="n">
        <v>0</v>
      </c>
      <c r="BD85" s="140" t="n">
        <v>99838381</v>
      </c>
      <c r="BE85" s="140" t="s">
        <v>45</v>
      </c>
      <c r="BF85" s="141"/>
      <c r="BG85" s="141"/>
      <c r="BH85" s="141"/>
      <c r="BI85" s="141"/>
    </row>
    <row r="86" customFormat="false" ht="15.75" hidden="false" customHeight="false" outlineLevel="0" collapsed="false">
      <c r="A86" s="6" t="n">
        <v>99583827</v>
      </c>
      <c r="B86" s="6" t="s">
        <v>240</v>
      </c>
      <c r="C86" s="6" t="s">
        <v>313</v>
      </c>
      <c r="D86" s="2"/>
      <c r="E86" s="6" t="n">
        <v>330</v>
      </c>
      <c r="F86" s="6" t="n">
        <v>110</v>
      </c>
      <c r="G86" s="6" t="n">
        <v>110</v>
      </c>
      <c r="H86" s="6" t="n">
        <v>110</v>
      </c>
      <c r="I86" s="2"/>
      <c r="J86" s="2"/>
      <c r="K86" s="2"/>
      <c r="L86" s="2"/>
      <c r="M86" s="7"/>
      <c r="N86" s="6" t="n">
        <v>0</v>
      </c>
      <c r="O86" s="2"/>
      <c r="P86" s="2" t="n">
        <f aca="false">SUM(F86:M86) - (N86 + O86)</f>
        <v>330</v>
      </c>
      <c r="Q86" s="13" t="n">
        <f aca="false">E86 - P86</f>
        <v>0</v>
      </c>
      <c r="R86" s="6" t="s">
        <v>231</v>
      </c>
      <c r="S86" s="59" t="n">
        <v>43612</v>
      </c>
      <c r="T86" s="6" t="s">
        <v>275</v>
      </c>
      <c r="U86" s="6" t="s">
        <v>295</v>
      </c>
      <c r="V86" s="6" t="s">
        <v>516</v>
      </c>
      <c r="W86" s="6" t="n">
        <v>699529008</v>
      </c>
      <c r="X86" s="6" t="n">
        <v>18110</v>
      </c>
      <c r="Y86" s="6" t="s">
        <v>517</v>
      </c>
      <c r="Z86" s="6" t="s">
        <v>515</v>
      </c>
      <c r="AA86" s="6" t="n">
        <v>330</v>
      </c>
      <c r="AB86" s="2"/>
      <c r="AC86" s="2"/>
      <c r="AD86" s="2"/>
      <c r="AE86" s="2"/>
      <c r="AF86" s="6" t="n">
        <v>1</v>
      </c>
      <c r="AG86" s="6" t="s">
        <v>233</v>
      </c>
      <c r="AH86" s="6" t="s">
        <v>518</v>
      </c>
      <c r="AI86" s="6" t="s">
        <v>235</v>
      </c>
      <c r="AJ86" s="6" t="n">
        <v>110</v>
      </c>
      <c r="AK86" s="6" t="s">
        <v>236</v>
      </c>
      <c r="AL86" s="6" t="n">
        <v>0</v>
      </c>
      <c r="AM86" s="6" t="n">
        <v>0</v>
      </c>
      <c r="AN86" s="6" t="n">
        <v>2</v>
      </c>
      <c r="AO86" s="6" t="s">
        <v>233</v>
      </c>
      <c r="AP86" s="6" t="s">
        <v>285</v>
      </c>
      <c r="AQ86" s="6" t="s">
        <v>235</v>
      </c>
      <c r="AR86" s="6" t="n">
        <v>110</v>
      </c>
      <c r="AS86" s="6" t="s">
        <v>236</v>
      </c>
      <c r="AT86" s="6" t="n">
        <v>0</v>
      </c>
      <c r="AU86" s="6" t="n">
        <v>0</v>
      </c>
      <c r="AV86" s="6" t="n">
        <v>3</v>
      </c>
      <c r="AW86" s="6" t="s">
        <v>233</v>
      </c>
      <c r="AX86" s="6" t="s">
        <v>237</v>
      </c>
      <c r="AY86" s="6" t="s">
        <v>235</v>
      </c>
      <c r="AZ86" s="6" t="n">
        <v>110</v>
      </c>
      <c r="BA86" s="6" t="s">
        <v>236</v>
      </c>
      <c r="BB86" s="6" t="n">
        <v>0</v>
      </c>
      <c r="BC86" s="6" t="n">
        <v>0</v>
      </c>
      <c r="BD86" s="6" t="n">
        <v>99583827</v>
      </c>
      <c r="BE86" s="6" t="s">
        <v>45</v>
      </c>
      <c r="BF86" s="2"/>
      <c r="BG86" s="2"/>
      <c r="BH86" s="2"/>
      <c r="BI86" s="2"/>
    </row>
    <row r="87" customFormat="false" ht="15.75" hidden="false" customHeight="false" outlineLevel="0" collapsed="false">
      <c r="A87" s="140" t="n">
        <v>99580278</v>
      </c>
      <c r="B87" s="140" t="s">
        <v>247</v>
      </c>
      <c r="C87" s="140" t="s">
        <v>321</v>
      </c>
      <c r="D87" s="141"/>
      <c r="E87" s="140" t="n">
        <v>330</v>
      </c>
      <c r="F87" s="140" t="n">
        <v>110</v>
      </c>
      <c r="G87" s="140" t="n">
        <v>110</v>
      </c>
      <c r="H87" s="140" t="n">
        <v>110</v>
      </c>
      <c r="I87" s="141"/>
      <c r="J87" s="141"/>
      <c r="K87" s="141"/>
      <c r="L87" s="141"/>
      <c r="M87" s="142"/>
      <c r="N87" s="140" t="n">
        <v>0</v>
      </c>
      <c r="O87" s="141"/>
      <c r="P87" s="141" t="n">
        <f aca="false">SUM(F87:M87) - (N87 + O87)</f>
        <v>330</v>
      </c>
      <c r="Q87" s="143" t="n">
        <f aca="false">E87 - P87</f>
        <v>0</v>
      </c>
      <c r="R87" s="140" t="s">
        <v>242</v>
      </c>
      <c r="S87" s="144" t="n">
        <v>43614</v>
      </c>
      <c r="T87" s="140" t="s">
        <v>281</v>
      </c>
      <c r="U87" s="140" t="s">
        <v>301</v>
      </c>
      <c r="V87" s="140" t="s">
        <v>311</v>
      </c>
      <c r="W87" s="140" t="n">
        <v>663110114</v>
      </c>
      <c r="X87" s="140" t="n">
        <v>18260</v>
      </c>
      <c r="Y87" s="140" t="s">
        <v>522</v>
      </c>
      <c r="Z87" s="140" t="s">
        <v>519</v>
      </c>
      <c r="AA87" s="140" t="n">
        <v>330</v>
      </c>
      <c r="AB87" s="141"/>
      <c r="AC87" s="141"/>
      <c r="AD87" s="141"/>
      <c r="AE87" s="141"/>
      <c r="AF87" s="140" t="n">
        <v>1</v>
      </c>
      <c r="AG87" s="140" t="s">
        <v>233</v>
      </c>
      <c r="AH87" s="140" t="s">
        <v>521</v>
      </c>
      <c r="AI87" s="140" t="s">
        <v>235</v>
      </c>
      <c r="AJ87" s="140" t="n">
        <v>110</v>
      </c>
      <c r="AK87" s="140" t="s">
        <v>236</v>
      </c>
      <c r="AL87" s="140" t="n">
        <v>0</v>
      </c>
      <c r="AM87" s="140" t="n">
        <v>0</v>
      </c>
      <c r="AN87" s="140" t="n">
        <v>2</v>
      </c>
      <c r="AO87" s="140" t="s">
        <v>233</v>
      </c>
      <c r="AP87" s="140" t="s">
        <v>285</v>
      </c>
      <c r="AQ87" s="140" t="s">
        <v>235</v>
      </c>
      <c r="AR87" s="140" t="n">
        <v>110</v>
      </c>
      <c r="AS87" s="140" t="s">
        <v>236</v>
      </c>
      <c r="AT87" s="140" t="n">
        <v>0</v>
      </c>
      <c r="AU87" s="140" t="n">
        <v>0</v>
      </c>
      <c r="AV87" s="140" t="n">
        <v>3</v>
      </c>
      <c r="AW87" s="140" t="s">
        <v>233</v>
      </c>
      <c r="AX87" s="140" t="s">
        <v>237</v>
      </c>
      <c r="AY87" s="140" t="s">
        <v>235</v>
      </c>
      <c r="AZ87" s="140" t="n">
        <v>110</v>
      </c>
      <c r="BA87" s="140" t="s">
        <v>236</v>
      </c>
      <c r="BB87" s="140" t="n">
        <v>0</v>
      </c>
      <c r="BC87" s="140" t="n">
        <v>0</v>
      </c>
      <c r="BD87" s="140" t="n">
        <v>99580278</v>
      </c>
      <c r="BE87" s="140" t="s">
        <v>45</v>
      </c>
      <c r="BF87" s="141"/>
      <c r="BG87" s="141"/>
      <c r="BH87" s="141"/>
      <c r="BI87" s="141"/>
    </row>
    <row r="88" customFormat="false" ht="15.75" hidden="false" customHeight="false" outlineLevel="0" collapsed="false">
      <c r="A88" s="6" t="n">
        <v>99562018</v>
      </c>
      <c r="B88" s="6" t="s">
        <v>253</v>
      </c>
      <c r="C88" s="6" t="s">
        <v>334</v>
      </c>
      <c r="D88" s="2"/>
      <c r="E88" s="6" t="n">
        <v>330</v>
      </c>
      <c r="F88" s="6" t="n">
        <v>110</v>
      </c>
      <c r="G88" s="6" t="n">
        <v>110</v>
      </c>
      <c r="H88" s="6" t="n">
        <v>110</v>
      </c>
      <c r="I88" s="2"/>
      <c r="J88" s="2"/>
      <c r="K88" s="2"/>
      <c r="L88" s="2"/>
      <c r="M88" s="7"/>
      <c r="N88" s="6" t="n">
        <v>0</v>
      </c>
      <c r="O88" s="2"/>
      <c r="P88" s="2" t="n">
        <f aca="false">SUM(F88:M88) - (N88 + O88)</f>
        <v>330</v>
      </c>
      <c r="Q88" s="13" t="n">
        <f aca="false">E88 - P88</f>
        <v>0</v>
      </c>
      <c r="R88" s="6" t="s">
        <v>231</v>
      </c>
      <c r="S88" s="59" t="n">
        <v>44153</v>
      </c>
      <c r="T88" s="6" t="s">
        <v>294</v>
      </c>
      <c r="U88" s="6" t="s">
        <v>313</v>
      </c>
      <c r="V88" s="6" t="s">
        <v>528</v>
      </c>
      <c r="W88" s="6" t="n">
        <v>659695906</v>
      </c>
      <c r="X88" s="6" t="n">
        <v>37460</v>
      </c>
      <c r="Y88" s="6" t="s">
        <v>529</v>
      </c>
      <c r="Z88" s="6" t="s">
        <v>527</v>
      </c>
      <c r="AA88" s="6" t="n">
        <v>330</v>
      </c>
      <c r="AB88" s="2"/>
      <c r="AC88" s="2"/>
      <c r="AD88" s="2"/>
      <c r="AE88" s="2"/>
      <c r="AF88" s="6" t="n">
        <v>1</v>
      </c>
      <c r="AG88" s="6" t="s">
        <v>233</v>
      </c>
      <c r="AH88" s="6" t="s">
        <v>530</v>
      </c>
      <c r="AI88" s="6" t="s">
        <v>235</v>
      </c>
      <c r="AJ88" s="6" t="n">
        <v>110</v>
      </c>
      <c r="AK88" s="6" t="s">
        <v>236</v>
      </c>
      <c r="AL88" s="6" t="n">
        <v>0</v>
      </c>
      <c r="AM88" s="6" t="n">
        <v>0</v>
      </c>
      <c r="AN88" s="6" t="n">
        <v>2</v>
      </c>
      <c r="AO88" s="6" t="s">
        <v>233</v>
      </c>
      <c r="AP88" s="6" t="s">
        <v>285</v>
      </c>
      <c r="AQ88" s="6" t="s">
        <v>235</v>
      </c>
      <c r="AR88" s="6" t="n">
        <v>110</v>
      </c>
      <c r="AS88" s="6" t="s">
        <v>236</v>
      </c>
      <c r="AT88" s="6" t="n">
        <v>0</v>
      </c>
      <c r="AU88" s="6" t="n">
        <v>0</v>
      </c>
      <c r="AV88" s="6" t="n">
        <v>3</v>
      </c>
      <c r="AW88" s="6" t="s">
        <v>233</v>
      </c>
      <c r="AX88" s="6" t="s">
        <v>237</v>
      </c>
      <c r="AY88" s="6" t="s">
        <v>235</v>
      </c>
      <c r="AZ88" s="6" t="n">
        <v>110</v>
      </c>
      <c r="BA88" s="6" t="s">
        <v>236</v>
      </c>
      <c r="BB88" s="6" t="n">
        <v>0</v>
      </c>
      <c r="BC88" s="6" t="n">
        <v>0</v>
      </c>
      <c r="BD88" s="6" t="n">
        <v>99562018</v>
      </c>
      <c r="BE88" s="6" t="s">
        <v>45</v>
      </c>
      <c r="BF88" s="2"/>
      <c r="BG88" s="2"/>
      <c r="BH88" s="2"/>
      <c r="BI88" s="2"/>
    </row>
    <row r="89" customFormat="false" ht="15.75" hidden="false" customHeight="false" outlineLevel="0" collapsed="false">
      <c r="A89" s="140" t="n">
        <v>99456189</v>
      </c>
      <c r="B89" s="140" t="s">
        <v>257</v>
      </c>
      <c r="C89" s="140" t="s">
        <v>230</v>
      </c>
      <c r="D89" s="141"/>
      <c r="E89" s="140" t="n">
        <v>330</v>
      </c>
      <c r="F89" s="140" t="n">
        <v>110</v>
      </c>
      <c r="G89" s="140" t="n">
        <v>110</v>
      </c>
      <c r="H89" s="140" t="n">
        <v>110</v>
      </c>
      <c r="I89" s="141"/>
      <c r="J89" s="141"/>
      <c r="K89" s="141"/>
      <c r="L89" s="141"/>
      <c r="M89" s="142"/>
      <c r="N89" s="140" t="n">
        <v>0</v>
      </c>
      <c r="O89" s="141"/>
      <c r="P89" s="141" t="n">
        <f aca="false">SUM(F89:M89) - (N89 + O89)</f>
        <v>330</v>
      </c>
      <c r="Q89" s="143" t="n">
        <f aca="false">E89 - P89</f>
        <v>0</v>
      </c>
      <c r="R89" s="140" t="s">
        <v>242</v>
      </c>
      <c r="S89" s="144" t="n">
        <v>43513</v>
      </c>
      <c r="T89" s="140" t="s">
        <v>229</v>
      </c>
      <c r="U89" s="140" t="s">
        <v>321</v>
      </c>
      <c r="V89" s="140" t="s">
        <v>403</v>
      </c>
      <c r="W89" s="140" t="n">
        <v>700654180</v>
      </c>
      <c r="X89" s="140" t="n">
        <v>62580</v>
      </c>
      <c r="Y89" s="140" t="s">
        <v>532</v>
      </c>
      <c r="Z89" s="140" t="s">
        <v>531</v>
      </c>
      <c r="AA89" s="140" t="n">
        <v>330</v>
      </c>
      <c r="AB89" s="141"/>
      <c r="AC89" s="141"/>
      <c r="AD89" s="141"/>
      <c r="AE89" s="141"/>
      <c r="AF89" s="140" t="n">
        <v>1</v>
      </c>
      <c r="AG89" s="140" t="s">
        <v>233</v>
      </c>
      <c r="AH89" s="140" t="s">
        <v>533</v>
      </c>
      <c r="AI89" s="140" t="s">
        <v>235</v>
      </c>
      <c r="AJ89" s="140" t="n">
        <v>110</v>
      </c>
      <c r="AK89" s="140" t="s">
        <v>236</v>
      </c>
      <c r="AL89" s="140" t="n">
        <v>0</v>
      </c>
      <c r="AM89" s="140" t="n">
        <v>0</v>
      </c>
      <c r="AN89" s="140" t="n">
        <v>2</v>
      </c>
      <c r="AO89" s="140" t="s">
        <v>233</v>
      </c>
      <c r="AP89" s="140" t="s">
        <v>285</v>
      </c>
      <c r="AQ89" s="140" t="s">
        <v>235</v>
      </c>
      <c r="AR89" s="140" t="n">
        <v>110</v>
      </c>
      <c r="AS89" s="140" t="s">
        <v>236</v>
      </c>
      <c r="AT89" s="140" t="n">
        <v>0</v>
      </c>
      <c r="AU89" s="140" t="n">
        <v>0</v>
      </c>
      <c r="AV89" s="140" t="n">
        <v>3</v>
      </c>
      <c r="AW89" s="140" t="s">
        <v>233</v>
      </c>
      <c r="AX89" s="140" t="s">
        <v>237</v>
      </c>
      <c r="AY89" s="140" t="s">
        <v>235</v>
      </c>
      <c r="AZ89" s="140" t="n">
        <v>110</v>
      </c>
      <c r="BA89" s="140" t="s">
        <v>236</v>
      </c>
      <c r="BB89" s="140" t="n">
        <v>0</v>
      </c>
      <c r="BC89" s="140" t="n">
        <v>0</v>
      </c>
      <c r="BD89" s="140" t="n">
        <v>99456188</v>
      </c>
      <c r="BE89" s="140" t="s">
        <v>45</v>
      </c>
      <c r="BF89" s="141"/>
      <c r="BG89" s="141"/>
      <c r="BH89" s="141"/>
      <c r="BI89" s="141"/>
    </row>
    <row r="90" customFormat="false" ht="15.75" hidden="false" customHeight="false" outlineLevel="0" collapsed="false">
      <c r="A90" s="6" t="n">
        <v>99431980</v>
      </c>
      <c r="B90" s="6" t="s">
        <v>269</v>
      </c>
      <c r="C90" s="6" t="s">
        <v>248</v>
      </c>
      <c r="D90" s="2"/>
      <c r="E90" s="6" t="n">
        <v>330</v>
      </c>
      <c r="F90" s="6" t="n">
        <v>110</v>
      </c>
      <c r="G90" s="6" t="n">
        <v>110</v>
      </c>
      <c r="H90" s="6" t="n">
        <v>110</v>
      </c>
      <c r="I90" s="2"/>
      <c r="J90" s="2"/>
      <c r="K90" s="2"/>
      <c r="L90" s="2"/>
      <c r="M90" s="7"/>
      <c r="N90" s="6" t="n">
        <v>0</v>
      </c>
      <c r="O90" s="2"/>
      <c r="P90" s="2" t="n">
        <f aca="false">SUM(F90:M90) - (N90 + O90)</f>
        <v>330</v>
      </c>
      <c r="Q90" s="13" t="n">
        <f aca="false">E90 - P90</f>
        <v>0</v>
      </c>
      <c r="R90" s="6" t="s">
        <v>242</v>
      </c>
      <c r="S90" s="59" t="n">
        <v>43993</v>
      </c>
      <c r="T90" s="6" t="s">
        <v>300</v>
      </c>
      <c r="U90" s="6" t="s">
        <v>325</v>
      </c>
      <c r="V90" s="6" t="s">
        <v>536</v>
      </c>
      <c r="W90" s="6" t="n">
        <v>770970502</v>
      </c>
      <c r="X90" s="6" t="n">
        <v>65700</v>
      </c>
      <c r="Y90" s="6" t="s">
        <v>537</v>
      </c>
      <c r="Z90" s="6" t="s">
        <v>535</v>
      </c>
      <c r="AA90" s="6" t="n">
        <v>330</v>
      </c>
      <c r="AB90" s="2"/>
      <c r="AC90" s="2"/>
      <c r="AD90" s="2"/>
      <c r="AE90" s="2"/>
      <c r="AF90" s="6" t="n">
        <v>1</v>
      </c>
      <c r="AG90" s="6" t="s">
        <v>233</v>
      </c>
      <c r="AH90" s="6" t="s">
        <v>538</v>
      </c>
      <c r="AI90" s="6" t="s">
        <v>235</v>
      </c>
      <c r="AJ90" s="6" t="n">
        <v>110</v>
      </c>
      <c r="AK90" s="6" t="s">
        <v>236</v>
      </c>
      <c r="AL90" s="6" t="n">
        <v>0</v>
      </c>
      <c r="AM90" s="6" t="n">
        <v>0</v>
      </c>
      <c r="AN90" s="6" t="n">
        <v>2</v>
      </c>
      <c r="AO90" s="6" t="s">
        <v>233</v>
      </c>
      <c r="AP90" s="6" t="s">
        <v>285</v>
      </c>
      <c r="AQ90" s="6" t="s">
        <v>235</v>
      </c>
      <c r="AR90" s="6" t="n">
        <v>110</v>
      </c>
      <c r="AS90" s="6" t="s">
        <v>236</v>
      </c>
      <c r="AT90" s="6" t="n">
        <v>0</v>
      </c>
      <c r="AU90" s="6" t="n">
        <v>0</v>
      </c>
      <c r="AV90" s="6" t="n">
        <v>3</v>
      </c>
      <c r="AW90" s="6" t="s">
        <v>233</v>
      </c>
      <c r="AX90" s="6" t="s">
        <v>237</v>
      </c>
      <c r="AY90" s="6" t="s">
        <v>235</v>
      </c>
      <c r="AZ90" s="6" t="n">
        <v>110</v>
      </c>
      <c r="BA90" s="6" t="s">
        <v>236</v>
      </c>
      <c r="BB90" s="6" t="n">
        <v>0</v>
      </c>
      <c r="BC90" s="6" t="n">
        <v>0</v>
      </c>
      <c r="BD90" s="6" t="n">
        <v>99431980</v>
      </c>
      <c r="BE90" s="6" t="s">
        <v>45</v>
      </c>
      <c r="BF90" s="13"/>
      <c r="BG90" s="13"/>
      <c r="BH90" s="13"/>
      <c r="BI90" s="13"/>
    </row>
    <row r="91" customFormat="false" ht="15.75" hidden="false" customHeight="false" outlineLevel="0" collapsed="false">
      <c r="A91" s="140" t="n">
        <v>98701528</v>
      </c>
      <c r="B91" s="140" t="s">
        <v>229</v>
      </c>
      <c r="C91" s="140" t="s">
        <v>248</v>
      </c>
      <c r="D91" s="141"/>
      <c r="E91" s="140" t="n">
        <v>330</v>
      </c>
      <c r="F91" s="140" t="n">
        <v>110</v>
      </c>
      <c r="G91" s="140" t="n">
        <v>110</v>
      </c>
      <c r="H91" s="140" t="n">
        <v>110</v>
      </c>
      <c r="I91" s="141"/>
      <c r="J91" s="141"/>
      <c r="K91" s="141"/>
      <c r="L91" s="141"/>
      <c r="M91" s="142"/>
      <c r="N91" s="140" t="n">
        <v>0</v>
      </c>
      <c r="O91" s="141"/>
      <c r="P91" s="141" t="n">
        <f aca="false">SUM(F91:M91) - (N91 + O91)</f>
        <v>330</v>
      </c>
      <c r="Q91" s="143" t="n">
        <f aca="false">E91 - P91</f>
        <v>0</v>
      </c>
      <c r="R91" s="140" t="s">
        <v>548</v>
      </c>
      <c r="S91" s="144" t="n">
        <v>43742</v>
      </c>
      <c r="T91" s="140" t="s">
        <v>320</v>
      </c>
      <c r="U91" s="140" t="s">
        <v>325</v>
      </c>
      <c r="V91" s="140" t="s">
        <v>606</v>
      </c>
      <c r="W91" s="140" t="n">
        <v>638449487</v>
      </c>
      <c r="X91" s="140" t="n">
        <v>39160</v>
      </c>
      <c r="Y91" s="140" t="s">
        <v>607</v>
      </c>
      <c r="Z91" s="140" t="s">
        <v>605</v>
      </c>
      <c r="AA91" s="140" t="n">
        <v>330</v>
      </c>
      <c r="AB91" s="141"/>
      <c r="AC91" s="141"/>
      <c r="AD91" s="141"/>
      <c r="AE91" s="141"/>
      <c r="AF91" s="140" t="n">
        <v>1</v>
      </c>
      <c r="AG91" s="140" t="s">
        <v>233</v>
      </c>
      <c r="AH91" s="140" t="s">
        <v>608</v>
      </c>
      <c r="AI91" s="140" t="s">
        <v>235</v>
      </c>
      <c r="AJ91" s="140" t="n">
        <v>110</v>
      </c>
      <c r="AK91" s="140" t="s">
        <v>236</v>
      </c>
      <c r="AL91" s="140" t="n">
        <v>0</v>
      </c>
      <c r="AM91" s="140" t="n">
        <v>0</v>
      </c>
      <c r="AN91" s="140" t="n">
        <v>2</v>
      </c>
      <c r="AO91" s="140" t="s">
        <v>233</v>
      </c>
      <c r="AP91" s="140" t="s">
        <v>285</v>
      </c>
      <c r="AQ91" s="140" t="s">
        <v>235</v>
      </c>
      <c r="AR91" s="140" t="n">
        <v>110</v>
      </c>
      <c r="AS91" s="140" t="s">
        <v>236</v>
      </c>
      <c r="AT91" s="140" t="n">
        <v>0</v>
      </c>
      <c r="AU91" s="140" t="n">
        <v>0</v>
      </c>
      <c r="AV91" s="140" t="n">
        <v>3</v>
      </c>
      <c r="AW91" s="140" t="s">
        <v>233</v>
      </c>
      <c r="AX91" s="140" t="s">
        <v>237</v>
      </c>
      <c r="AY91" s="140" t="s">
        <v>235</v>
      </c>
      <c r="AZ91" s="140" t="n">
        <v>110</v>
      </c>
      <c r="BA91" s="140" t="s">
        <v>236</v>
      </c>
      <c r="BB91" s="140" t="n">
        <v>0</v>
      </c>
      <c r="BC91" s="140" t="n">
        <v>0</v>
      </c>
      <c r="BD91" s="140" t="n">
        <v>98701528</v>
      </c>
      <c r="BE91" s="140" t="s">
        <v>45</v>
      </c>
      <c r="BF91" s="141"/>
      <c r="BG91" s="141"/>
      <c r="BH91" s="141"/>
      <c r="BI91" s="141"/>
    </row>
    <row r="92" customFormat="false" ht="15.75" hidden="false" customHeight="false" outlineLevel="0" collapsed="false">
      <c r="A92" s="6" t="n">
        <v>97737987</v>
      </c>
      <c r="B92" s="6" t="s">
        <v>305</v>
      </c>
      <c r="C92" s="6" t="s">
        <v>230</v>
      </c>
      <c r="D92" s="2"/>
      <c r="E92" s="6" t="n">
        <v>330</v>
      </c>
      <c r="F92" s="6" t="n">
        <v>110</v>
      </c>
      <c r="G92" s="6" t="n">
        <v>110</v>
      </c>
      <c r="H92" s="6" t="n">
        <v>110</v>
      </c>
      <c r="I92" s="2"/>
      <c r="J92" s="2"/>
      <c r="K92" s="2"/>
      <c r="L92" s="2"/>
      <c r="M92" s="7"/>
      <c r="N92" s="6" t="n">
        <v>0</v>
      </c>
      <c r="O92" s="2"/>
      <c r="P92" s="2" t="n">
        <f aca="false">SUM(F92:M92) - (N92 + O92)</f>
        <v>330</v>
      </c>
      <c r="Q92" s="13" t="n">
        <f aca="false">E92 - P92</f>
        <v>0</v>
      </c>
      <c r="R92" s="6" t="s">
        <v>548</v>
      </c>
      <c r="S92" s="59" t="n">
        <v>43877</v>
      </c>
      <c r="T92" s="6" t="s">
        <v>253</v>
      </c>
      <c r="U92" s="6" t="s">
        <v>313</v>
      </c>
      <c r="V92" s="6" t="s">
        <v>665</v>
      </c>
      <c r="W92" s="6" t="n">
        <v>605771311</v>
      </c>
      <c r="X92" s="6" t="n">
        <v>82200</v>
      </c>
      <c r="Y92" s="6" t="s">
        <v>666</v>
      </c>
      <c r="Z92" s="6" t="s">
        <v>664</v>
      </c>
      <c r="AA92" s="6" t="n">
        <v>330</v>
      </c>
      <c r="AB92" s="2"/>
      <c r="AC92" s="2"/>
      <c r="AD92" s="2"/>
      <c r="AE92" s="2"/>
      <c r="AF92" s="6" t="n">
        <v>1</v>
      </c>
      <c r="AG92" s="6" t="s">
        <v>233</v>
      </c>
      <c r="AH92" s="6" t="s">
        <v>667</v>
      </c>
      <c r="AI92" s="6" t="s">
        <v>235</v>
      </c>
      <c r="AJ92" s="6" t="n">
        <v>110</v>
      </c>
      <c r="AK92" s="6" t="s">
        <v>236</v>
      </c>
      <c r="AL92" s="6" t="n">
        <v>0</v>
      </c>
      <c r="AM92" s="6" t="n">
        <v>0</v>
      </c>
      <c r="AN92" s="6" t="n">
        <v>2</v>
      </c>
      <c r="AO92" s="6" t="s">
        <v>233</v>
      </c>
      <c r="AP92" s="6" t="s">
        <v>285</v>
      </c>
      <c r="AQ92" s="6" t="s">
        <v>235</v>
      </c>
      <c r="AR92" s="6" t="n">
        <v>110</v>
      </c>
      <c r="AS92" s="6" t="s">
        <v>236</v>
      </c>
      <c r="AT92" s="6" t="n">
        <v>0</v>
      </c>
      <c r="AU92" s="6" t="n">
        <v>0</v>
      </c>
      <c r="AV92" s="6" t="n">
        <v>3</v>
      </c>
      <c r="AW92" s="6" t="s">
        <v>233</v>
      </c>
      <c r="AX92" s="6" t="s">
        <v>237</v>
      </c>
      <c r="AY92" s="6" t="s">
        <v>235</v>
      </c>
      <c r="AZ92" s="6" t="n">
        <v>110</v>
      </c>
      <c r="BA92" s="6" t="s">
        <v>236</v>
      </c>
      <c r="BB92" s="6" t="n">
        <v>0</v>
      </c>
      <c r="BC92" s="6" t="n">
        <v>0</v>
      </c>
      <c r="BD92" s="6" t="n">
        <v>97737987</v>
      </c>
      <c r="BE92" s="6" t="s">
        <v>45</v>
      </c>
      <c r="BF92" s="2"/>
      <c r="BG92" s="2"/>
      <c r="BH92" s="2"/>
      <c r="BI92" s="2"/>
    </row>
    <row r="93" customFormat="false" ht="15.75" hidden="false" customHeight="false" outlineLevel="0" collapsed="false">
      <c r="A93" s="140" t="n">
        <v>97666008</v>
      </c>
      <c r="B93" s="140" t="s">
        <v>312</v>
      </c>
      <c r="C93" s="140" t="s">
        <v>248</v>
      </c>
      <c r="D93" s="141"/>
      <c r="E93" s="140" t="n">
        <v>330</v>
      </c>
      <c r="F93" s="140" t="n">
        <v>110</v>
      </c>
      <c r="G93" s="140" t="n">
        <v>110</v>
      </c>
      <c r="H93" s="140" t="n">
        <v>110</v>
      </c>
      <c r="I93" s="141"/>
      <c r="J93" s="141"/>
      <c r="K93" s="141"/>
      <c r="L93" s="141"/>
      <c r="M93" s="142"/>
      <c r="N93" s="140" t="n">
        <v>0</v>
      </c>
      <c r="O93" s="141"/>
      <c r="P93" s="141" t="n">
        <f aca="false">SUM(F93:M93) - (N93 + O93)</f>
        <v>330</v>
      </c>
      <c r="Q93" s="143" t="n">
        <f aca="false">E93 - P93</f>
        <v>0</v>
      </c>
      <c r="R93" s="140" t="s">
        <v>242</v>
      </c>
      <c r="S93" s="144" t="n">
        <v>43837</v>
      </c>
      <c r="T93" s="140" t="s">
        <v>263</v>
      </c>
      <c r="U93" s="140" t="s">
        <v>325</v>
      </c>
      <c r="V93" s="140" t="s">
        <v>672</v>
      </c>
      <c r="W93" s="140" t="n">
        <v>687320375</v>
      </c>
      <c r="X93" s="140" t="n">
        <v>87210</v>
      </c>
      <c r="Y93" s="140" t="s">
        <v>673</v>
      </c>
      <c r="Z93" s="140" t="s">
        <v>671</v>
      </c>
      <c r="AA93" s="140" t="n">
        <v>330</v>
      </c>
      <c r="AB93" s="141"/>
      <c r="AC93" s="141"/>
      <c r="AD93" s="141"/>
      <c r="AE93" s="141"/>
      <c r="AF93" s="140" t="n">
        <v>1</v>
      </c>
      <c r="AG93" s="140" t="s">
        <v>233</v>
      </c>
      <c r="AH93" s="140" t="s">
        <v>674</v>
      </c>
      <c r="AI93" s="140" t="s">
        <v>235</v>
      </c>
      <c r="AJ93" s="140" t="n">
        <v>110</v>
      </c>
      <c r="AK93" s="140" t="s">
        <v>236</v>
      </c>
      <c r="AL93" s="140" t="n">
        <v>0</v>
      </c>
      <c r="AM93" s="140" t="n">
        <v>0</v>
      </c>
      <c r="AN93" s="140" t="n">
        <v>2</v>
      </c>
      <c r="AO93" s="140" t="s">
        <v>233</v>
      </c>
      <c r="AP93" s="140" t="s">
        <v>285</v>
      </c>
      <c r="AQ93" s="140" t="s">
        <v>235</v>
      </c>
      <c r="AR93" s="140" t="n">
        <v>110</v>
      </c>
      <c r="AS93" s="140" t="s">
        <v>236</v>
      </c>
      <c r="AT93" s="140" t="n">
        <v>0</v>
      </c>
      <c r="AU93" s="140" t="n">
        <v>0</v>
      </c>
      <c r="AV93" s="140" t="n">
        <v>3</v>
      </c>
      <c r="AW93" s="140" t="s">
        <v>233</v>
      </c>
      <c r="AX93" s="140" t="s">
        <v>237</v>
      </c>
      <c r="AY93" s="140" t="s">
        <v>235</v>
      </c>
      <c r="AZ93" s="140" t="n">
        <v>110</v>
      </c>
      <c r="BA93" s="140" t="s">
        <v>236</v>
      </c>
      <c r="BB93" s="140" t="n">
        <v>0</v>
      </c>
      <c r="BC93" s="140" t="n">
        <v>0</v>
      </c>
      <c r="BD93" s="140" t="n">
        <v>97666008</v>
      </c>
      <c r="BE93" s="140" t="s">
        <v>45</v>
      </c>
      <c r="BF93" s="141"/>
      <c r="BG93" s="141"/>
      <c r="BH93" s="141"/>
      <c r="BI93" s="141"/>
    </row>
    <row r="94" customFormat="false" ht="15.75" hidden="false" customHeight="false" outlineLevel="0" collapsed="false">
      <c r="A94" s="6" t="n">
        <v>96608992</v>
      </c>
      <c r="B94" s="6" t="s">
        <v>253</v>
      </c>
      <c r="C94" s="6" t="s">
        <v>282</v>
      </c>
      <c r="D94" s="2"/>
      <c r="E94" s="6" t="n">
        <v>330</v>
      </c>
      <c r="F94" s="6" t="n">
        <v>110</v>
      </c>
      <c r="G94" s="6" t="n">
        <v>110</v>
      </c>
      <c r="H94" s="6" t="n">
        <v>110</v>
      </c>
      <c r="I94" s="2"/>
      <c r="J94" s="2"/>
      <c r="K94" s="2"/>
      <c r="L94" s="2"/>
      <c r="M94" s="7"/>
      <c r="N94" s="6" t="n">
        <v>0</v>
      </c>
      <c r="O94" s="2"/>
      <c r="P94" s="2" t="n">
        <f aca="false">SUM(F94:M94) - (N94 + O94)</f>
        <v>330</v>
      </c>
      <c r="Q94" s="13" t="n">
        <f aca="false">E94 - P94</f>
        <v>0</v>
      </c>
      <c r="R94" s="6" t="s">
        <v>242</v>
      </c>
      <c r="S94" s="59" t="n">
        <v>43748</v>
      </c>
      <c r="T94" s="6" t="s">
        <v>275</v>
      </c>
      <c r="U94" s="6" t="s">
        <v>264</v>
      </c>
      <c r="V94" s="6" t="s">
        <v>629</v>
      </c>
      <c r="W94" s="6" t="n">
        <v>707183092</v>
      </c>
      <c r="X94" s="6" t="n">
        <v>77590</v>
      </c>
      <c r="Y94" s="6" t="s">
        <v>763</v>
      </c>
      <c r="Z94" s="6" t="s">
        <v>762</v>
      </c>
      <c r="AA94" s="6" t="n">
        <v>330</v>
      </c>
      <c r="AB94" s="2"/>
      <c r="AC94" s="2"/>
      <c r="AD94" s="2"/>
      <c r="AE94" s="2"/>
      <c r="AF94" s="6" t="n">
        <v>1</v>
      </c>
      <c r="AG94" s="6" t="s">
        <v>233</v>
      </c>
      <c r="AH94" s="6" t="s">
        <v>764</v>
      </c>
      <c r="AI94" s="6" t="s">
        <v>235</v>
      </c>
      <c r="AJ94" s="6" t="n">
        <v>110</v>
      </c>
      <c r="AK94" s="6" t="s">
        <v>236</v>
      </c>
      <c r="AL94" s="6" t="n">
        <v>0</v>
      </c>
      <c r="AM94" s="6" t="n">
        <v>0</v>
      </c>
      <c r="AN94" s="6" t="n">
        <v>2</v>
      </c>
      <c r="AO94" s="6" t="s">
        <v>233</v>
      </c>
      <c r="AP94" s="6" t="s">
        <v>285</v>
      </c>
      <c r="AQ94" s="6" t="s">
        <v>235</v>
      </c>
      <c r="AR94" s="6" t="n">
        <v>110</v>
      </c>
      <c r="AS94" s="6" t="s">
        <v>236</v>
      </c>
      <c r="AT94" s="6" t="n">
        <v>0</v>
      </c>
      <c r="AU94" s="6" t="n">
        <v>0</v>
      </c>
      <c r="AV94" s="6" t="n">
        <v>3</v>
      </c>
      <c r="AW94" s="6" t="s">
        <v>233</v>
      </c>
      <c r="AX94" s="6" t="s">
        <v>237</v>
      </c>
      <c r="AY94" s="6" t="s">
        <v>235</v>
      </c>
      <c r="AZ94" s="6" t="n">
        <v>110</v>
      </c>
      <c r="BA94" s="6" t="s">
        <v>236</v>
      </c>
      <c r="BB94" s="6" t="n">
        <v>0</v>
      </c>
      <c r="BC94" s="6" t="n">
        <v>0</v>
      </c>
      <c r="BD94" s="6" t="n">
        <v>96608992</v>
      </c>
      <c r="BE94" s="6" t="s">
        <v>45</v>
      </c>
      <c r="BF94" s="2"/>
      <c r="BG94" s="2"/>
      <c r="BH94" s="2"/>
      <c r="BI94" s="2"/>
    </row>
    <row r="95" customFormat="false" ht="15.75" hidden="false" customHeight="false" outlineLevel="0" collapsed="false">
      <c r="A95" s="140" t="n">
        <v>96249026</v>
      </c>
      <c r="B95" s="140" t="s">
        <v>269</v>
      </c>
      <c r="C95" s="140" t="s">
        <v>289</v>
      </c>
      <c r="D95" s="141"/>
      <c r="E95" s="140" t="n">
        <v>330</v>
      </c>
      <c r="F95" s="140" t="n">
        <v>110</v>
      </c>
      <c r="G95" s="140" t="n">
        <v>110</v>
      </c>
      <c r="H95" s="140" t="n">
        <v>110</v>
      </c>
      <c r="I95" s="141"/>
      <c r="J95" s="141"/>
      <c r="K95" s="141"/>
      <c r="L95" s="141"/>
      <c r="M95" s="142"/>
      <c r="N95" s="140" t="n">
        <v>0</v>
      </c>
      <c r="O95" s="141"/>
      <c r="P95" s="141" t="n">
        <f aca="false">SUM(F95:M95) - (N95 + O95)</f>
        <v>330</v>
      </c>
      <c r="Q95" s="143" t="n">
        <f aca="false">E95 - P95</f>
        <v>0</v>
      </c>
      <c r="R95" s="140" t="s">
        <v>231</v>
      </c>
      <c r="S95" s="144" t="n">
        <v>43491</v>
      </c>
      <c r="T95" s="140" t="s">
        <v>305</v>
      </c>
      <c r="U95" s="140" t="s">
        <v>264</v>
      </c>
      <c r="V95" s="140" t="s">
        <v>268</v>
      </c>
      <c r="W95" s="140" t="n">
        <v>679063228</v>
      </c>
      <c r="X95" s="140" t="n">
        <v>80620</v>
      </c>
      <c r="Y95" s="140" t="s">
        <v>828</v>
      </c>
      <c r="Z95" s="140" t="s">
        <v>827</v>
      </c>
      <c r="AA95" s="140" t="n">
        <v>330</v>
      </c>
      <c r="AB95" s="141"/>
      <c r="AC95" s="141"/>
      <c r="AD95" s="141"/>
      <c r="AE95" s="141"/>
      <c r="AF95" s="140" t="n">
        <v>1</v>
      </c>
      <c r="AG95" s="140" t="s">
        <v>233</v>
      </c>
      <c r="AH95" s="140" t="s">
        <v>829</v>
      </c>
      <c r="AI95" s="140" t="s">
        <v>235</v>
      </c>
      <c r="AJ95" s="140" t="n">
        <v>110</v>
      </c>
      <c r="AK95" s="140" t="s">
        <v>236</v>
      </c>
      <c r="AL95" s="140" t="n">
        <v>0</v>
      </c>
      <c r="AM95" s="140" t="n">
        <v>0</v>
      </c>
      <c r="AN95" s="140" t="n">
        <v>2</v>
      </c>
      <c r="AO95" s="140" t="s">
        <v>233</v>
      </c>
      <c r="AP95" s="140" t="s">
        <v>285</v>
      </c>
      <c r="AQ95" s="140" t="s">
        <v>235</v>
      </c>
      <c r="AR95" s="140" t="n">
        <v>110</v>
      </c>
      <c r="AS95" s="140" t="s">
        <v>236</v>
      </c>
      <c r="AT95" s="140" t="n">
        <v>0</v>
      </c>
      <c r="AU95" s="140" t="n">
        <v>0</v>
      </c>
      <c r="AV95" s="140" t="n">
        <v>3</v>
      </c>
      <c r="AW95" s="140" t="s">
        <v>233</v>
      </c>
      <c r="AX95" s="140" t="s">
        <v>237</v>
      </c>
      <c r="AY95" s="140" t="s">
        <v>235</v>
      </c>
      <c r="AZ95" s="140" t="n">
        <v>110</v>
      </c>
      <c r="BA95" s="140" t="s">
        <v>236</v>
      </c>
      <c r="BB95" s="140" t="n">
        <v>0</v>
      </c>
      <c r="BC95" s="140" t="n">
        <v>0</v>
      </c>
      <c r="BD95" s="140" t="n">
        <v>96249026</v>
      </c>
      <c r="BE95" s="140" t="s">
        <v>45</v>
      </c>
      <c r="BF95" s="141"/>
      <c r="BG95" s="141"/>
      <c r="BH95" s="141"/>
      <c r="BI95" s="141"/>
    </row>
    <row r="96" customFormat="false" ht="15.75" hidden="false" customHeight="false" outlineLevel="0" collapsed="false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7"/>
      <c r="N96" s="2"/>
      <c r="O96" s="2"/>
      <c r="P96" s="2" t="n">
        <f aca="false">SUM(F96:M96) - (N96 + O96)</f>
        <v>0</v>
      </c>
      <c r="Q96" s="13" t="n">
        <f aca="false">E96 - P96</f>
        <v>0</v>
      </c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</row>
    <row r="97" customFormat="false" ht="15.75" hidden="false" customHeight="false" outlineLevel="0" collapsed="false">
      <c r="A97" s="141"/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2"/>
      <c r="N97" s="141"/>
      <c r="O97" s="141"/>
      <c r="P97" s="141" t="n">
        <f aca="false">SUM(F97:M97) - (N97 + O97)</f>
        <v>0</v>
      </c>
      <c r="Q97" s="143" t="n">
        <f aca="false">E97 - P97</f>
        <v>0</v>
      </c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  <c r="BA97" s="141"/>
      <c r="BB97" s="141"/>
      <c r="BC97" s="141"/>
      <c r="BD97" s="141"/>
      <c r="BE97" s="141"/>
      <c r="BF97" s="141"/>
      <c r="BG97" s="141"/>
      <c r="BH97" s="141"/>
      <c r="BI97" s="141"/>
    </row>
    <row r="98" customFormat="false" ht="15.75" hidden="false" customHeight="false" outlineLevel="0" collapsed="false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7"/>
      <c r="N98" s="2"/>
      <c r="O98" s="2"/>
      <c r="P98" s="2" t="n">
        <f aca="false">SUM(F98:M98) - (N98 + O98)</f>
        <v>0</v>
      </c>
      <c r="Q98" s="13" t="n">
        <f aca="false">E98 - P98</f>
        <v>0</v>
      </c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13"/>
      <c r="BG98" s="13"/>
      <c r="BH98" s="13"/>
      <c r="BI98" s="13"/>
    </row>
    <row r="99" customFormat="false" ht="15.75" hidden="false" customHeight="false" outlineLevel="0" collapsed="false">
      <c r="A99" s="141"/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2"/>
      <c r="N99" s="141"/>
      <c r="O99" s="141"/>
      <c r="P99" s="141" t="n">
        <f aca="false">SUM(F99:M99) - (N99 + O99)</f>
        <v>0</v>
      </c>
      <c r="Q99" s="143" t="n">
        <f aca="false">E99 - P99</f>
        <v>0</v>
      </c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1"/>
      <c r="BB99" s="141"/>
      <c r="BC99" s="141"/>
      <c r="BD99" s="141"/>
      <c r="BE99" s="141"/>
      <c r="BF99" s="141"/>
      <c r="BG99" s="141"/>
      <c r="BH99" s="141"/>
      <c r="BI99" s="141"/>
    </row>
    <row r="100" customFormat="false" ht="15.75" hidden="false" customHeight="false" outlineLevel="0" collapsed="false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7"/>
      <c r="N100" s="2"/>
      <c r="O100" s="2"/>
      <c r="P100" s="2" t="n">
        <f aca="false">SUM(F100:M100) - (N100 + O100)</f>
        <v>0</v>
      </c>
      <c r="Q100" s="13" t="n">
        <f aca="false">E100 - P100</f>
        <v>0</v>
      </c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13"/>
      <c r="BG100" s="13"/>
      <c r="BH100" s="13"/>
      <c r="BI100" s="13"/>
    </row>
    <row r="101" customFormat="false" ht="15.75" hidden="false" customHeight="false" outlineLevel="0" collapsed="false">
      <c r="A101" s="145"/>
      <c r="B101" s="146" t="s">
        <v>68</v>
      </c>
      <c r="C101" s="145" t="n">
        <f aca="false">COUNTA(A81:A100)</f>
        <v>15</v>
      </c>
      <c r="D101" s="145"/>
      <c r="E101" s="145" t="n">
        <f aca="false">SUM(E81:E100)</f>
        <v>4950</v>
      </c>
      <c r="F101" s="145" t="n">
        <f aca="false">SUM(F81:F100)</f>
        <v>1650</v>
      </c>
      <c r="G101" s="145" t="n">
        <f aca="false">SUM(G81:G100)</f>
        <v>1650</v>
      </c>
      <c r="H101" s="145" t="n">
        <f aca="false">SUM(H81:H100)</f>
        <v>1650</v>
      </c>
      <c r="I101" s="145" t="n">
        <f aca="false">SUM(I81:I100)</f>
        <v>0</v>
      </c>
      <c r="J101" s="145" t="n">
        <f aca="false">SUM(J81:J100)</f>
        <v>0</v>
      </c>
      <c r="K101" s="145" t="n">
        <f aca="false">SUM(K81:K100)</f>
        <v>0</v>
      </c>
      <c r="L101" s="145" t="n">
        <f aca="false">SUM(L81:L100)</f>
        <v>0</v>
      </c>
      <c r="M101" s="147" t="n">
        <f aca="false">SUM(M81:M100)</f>
        <v>0</v>
      </c>
      <c r="N101" s="145" t="n">
        <f aca="false">SUM(N81:N100)</f>
        <v>0</v>
      </c>
      <c r="O101" s="145" t="n">
        <f aca="false">SUM(O81:O100)</f>
        <v>0</v>
      </c>
      <c r="P101" s="145" t="n">
        <f aca="false">SUM(P81:P100)</f>
        <v>4950</v>
      </c>
      <c r="Q101" s="148" t="n">
        <f aca="false">SUM(Q81:Q100)</f>
        <v>0</v>
      </c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  <c r="AM101" s="145"/>
      <c r="AN101" s="145"/>
      <c r="AO101" s="145"/>
      <c r="AP101" s="145"/>
      <c r="AQ101" s="145"/>
      <c r="AR101" s="145"/>
      <c r="AS101" s="145"/>
      <c r="AT101" s="145"/>
      <c r="AU101" s="145"/>
      <c r="AV101" s="145"/>
      <c r="AW101" s="145"/>
      <c r="AX101" s="145"/>
      <c r="AY101" s="145"/>
      <c r="AZ101" s="145"/>
      <c r="BA101" s="145"/>
      <c r="BB101" s="145"/>
      <c r="BC101" s="145"/>
      <c r="BD101" s="145"/>
      <c r="BE101" s="145"/>
      <c r="BF101" s="146" t="s">
        <v>1556</v>
      </c>
      <c r="BG101" s="145" t="n">
        <f aca="false">COUNTIF(R81:R100, "*F*")</f>
        <v>10</v>
      </c>
      <c r="BH101" s="146" t="s">
        <v>1557</v>
      </c>
      <c r="BI101" s="145" t="n">
        <f aca="false">SUMPRODUCT( ((NOT(ISERROR(SEARCH("h", LOWER(R81:R100)))) + (NOT(ISERROR(SEARCH("g", LOWER(R81:R100)))))) &gt; 0 ) * 1 )</f>
        <v>5</v>
      </c>
    </row>
    <row r="102" customFormat="false" ht="15.75" hidden="false" customHeight="false" outlineLevel="0" collapsed="false">
      <c r="M102" s="49"/>
      <c r="Q102" s="50"/>
      <c r="BF102" s="50"/>
      <c r="BG102" s="50"/>
      <c r="BH102" s="50"/>
      <c r="BI102" s="50"/>
    </row>
    <row r="103" customFormat="false" ht="15.75" hidden="false" customHeight="false" outlineLevel="0" collapsed="false">
      <c r="M103" s="49"/>
      <c r="Q103" s="50"/>
    </row>
    <row r="104" customFormat="false" ht="15.75" hidden="false" customHeight="false" outlineLevel="0" collapsed="false">
      <c r="A104" s="64"/>
      <c r="B104" s="64" t="s">
        <v>46</v>
      </c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5"/>
      <c r="N104" s="64"/>
      <c r="O104" s="64"/>
      <c r="P104" s="64"/>
      <c r="Q104" s="66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  <c r="BD104" s="64"/>
      <c r="BE104" s="64"/>
      <c r="BF104" s="64"/>
      <c r="BG104" s="64"/>
      <c r="BH104" s="64"/>
      <c r="BI104" s="64"/>
    </row>
    <row r="105" customFormat="false" ht="15.75" hidden="false" customHeight="false" outlineLevel="0" collapsed="false">
      <c r="A105" s="67" t="n">
        <v>96144877</v>
      </c>
      <c r="B105" s="67" t="s">
        <v>294</v>
      </c>
      <c r="C105" s="67" t="s">
        <v>248</v>
      </c>
      <c r="D105" s="68"/>
      <c r="E105" s="67" t="n">
        <v>330</v>
      </c>
      <c r="F105" s="67" t="n">
        <v>110</v>
      </c>
      <c r="G105" s="67" t="n">
        <v>110</v>
      </c>
      <c r="H105" s="67" t="n">
        <v>110</v>
      </c>
      <c r="I105" s="68"/>
      <c r="J105" s="68"/>
      <c r="K105" s="68"/>
      <c r="L105" s="68"/>
      <c r="M105" s="69"/>
      <c r="N105" s="67" t="n">
        <v>0</v>
      </c>
      <c r="O105" s="68"/>
      <c r="P105" s="68" t="n">
        <f aca="false">SUM(F105:M105) - (N105 + O105)</f>
        <v>330</v>
      </c>
      <c r="Q105" s="70" t="n">
        <f aca="false">E105 - P105</f>
        <v>0</v>
      </c>
      <c r="R105" s="67" t="s">
        <v>231</v>
      </c>
      <c r="S105" s="71" t="n">
        <v>44455</v>
      </c>
      <c r="T105" s="67" t="s">
        <v>247</v>
      </c>
      <c r="U105" s="67" t="s">
        <v>325</v>
      </c>
      <c r="V105" s="67" t="s">
        <v>912</v>
      </c>
      <c r="W105" s="67" t="n">
        <v>709706420</v>
      </c>
      <c r="X105" s="67" t="n">
        <v>80800</v>
      </c>
      <c r="Y105" s="67" t="s">
        <v>913</v>
      </c>
      <c r="Z105" s="67" t="s">
        <v>911</v>
      </c>
      <c r="AA105" s="67" t="n">
        <v>330</v>
      </c>
      <c r="AB105" s="68"/>
      <c r="AC105" s="68"/>
      <c r="AD105" s="68"/>
      <c r="AE105" s="68"/>
      <c r="AF105" s="67" t="n">
        <v>1</v>
      </c>
      <c r="AG105" s="67" t="s">
        <v>233</v>
      </c>
      <c r="AH105" s="67" t="s">
        <v>911</v>
      </c>
      <c r="AI105" s="67" t="s">
        <v>235</v>
      </c>
      <c r="AJ105" s="67" t="n">
        <v>110</v>
      </c>
      <c r="AK105" s="67" t="s">
        <v>236</v>
      </c>
      <c r="AL105" s="67" t="n">
        <v>0</v>
      </c>
      <c r="AM105" s="67" t="n">
        <v>0</v>
      </c>
      <c r="AN105" s="67" t="n">
        <v>2</v>
      </c>
      <c r="AO105" s="67" t="s">
        <v>233</v>
      </c>
      <c r="AP105" s="67" t="s">
        <v>285</v>
      </c>
      <c r="AQ105" s="67" t="s">
        <v>235</v>
      </c>
      <c r="AR105" s="67" t="n">
        <v>110</v>
      </c>
      <c r="AS105" s="67" t="s">
        <v>236</v>
      </c>
      <c r="AT105" s="67" t="n">
        <v>0</v>
      </c>
      <c r="AU105" s="67" t="n">
        <v>0</v>
      </c>
      <c r="AV105" s="67" t="n">
        <v>3</v>
      </c>
      <c r="AW105" s="67" t="s">
        <v>233</v>
      </c>
      <c r="AX105" s="67" t="s">
        <v>237</v>
      </c>
      <c r="AY105" s="67" t="s">
        <v>235</v>
      </c>
      <c r="AZ105" s="67" t="n">
        <v>110</v>
      </c>
      <c r="BA105" s="67" t="s">
        <v>236</v>
      </c>
      <c r="BB105" s="67" t="n">
        <v>0</v>
      </c>
      <c r="BC105" s="67" t="n">
        <v>0</v>
      </c>
      <c r="BD105" s="67" t="n">
        <v>96144877</v>
      </c>
      <c r="BE105" s="67" t="s">
        <v>46</v>
      </c>
      <c r="BF105" s="68"/>
      <c r="BG105" s="68"/>
      <c r="BH105" s="68"/>
      <c r="BI105" s="68"/>
    </row>
    <row r="106" customFormat="false" ht="15.75" hidden="false" customHeight="false" outlineLevel="0" collapsed="false">
      <c r="A106" s="6" t="n">
        <v>94505425</v>
      </c>
      <c r="B106" s="6" t="s">
        <v>229</v>
      </c>
      <c r="C106" s="6" t="s">
        <v>301</v>
      </c>
      <c r="D106" s="2"/>
      <c r="E106" s="6" t="n">
        <v>330</v>
      </c>
      <c r="F106" s="6" t="n">
        <v>110</v>
      </c>
      <c r="G106" s="6" t="n">
        <v>110</v>
      </c>
      <c r="H106" s="6" t="n">
        <v>110</v>
      </c>
      <c r="I106" s="2"/>
      <c r="J106" s="2"/>
      <c r="K106" s="2"/>
      <c r="L106" s="2"/>
      <c r="M106" s="7"/>
      <c r="N106" s="6" t="n">
        <v>0</v>
      </c>
      <c r="O106" s="2"/>
      <c r="P106" s="2" t="n">
        <f aca="false">SUM(F106:M106) - (N106 + O106)</f>
        <v>330</v>
      </c>
      <c r="Q106" s="13" t="n">
        <f aca="false">E106 - P106</f>
        <v>0</v>
      </c>
      <c r="R106" s="6" t="s">
        <v>242</v>
      </c>
      <c r="S106" s="59" t="n">
        <v>44433</v>
      </c>
      <c r="T106" s="6" t="s">
        <v>308</v>
      </c>
      <c r="U106" s="6" t="s">
        <v>270</v>
      </c>
      <c r="V106" s="6" t="s">
        <v>633</v>
      </c>
      <c r="W106" s="6" t="n">
        <v>655999018</v>
      </c>
      <c r="X106" s="6" t="n">
        <v>8140</v>
      </c>
      <c r="Y106" s="6" t="s">
        <v>1066</v>
      </c>
      <c r="Z106" s="6" t="s">
        <v>1065</v>
      </c>
      <c r="AA106" s="6" t="n">
        <v>330</v>
      </c>
      <c r="AB106" s="2"/>
      <c r="AC106" s="2"/>
      <c r="AD106" s="2"/>
      <c r="AE106" s="2"/>
      <c r="AF106" s="6" t="n">
        <v>1</v>
      </c>
      <c r="AG106" s="6" t="s">
        <v>233</v>
      </c>
      <c r="AH106" s="6" t="s">
        <v>1065</v>
      </c>
      <c r="AI106" s="6" t="s">
        <v>235</v>
      </c>
      <c r="AJ106" s="6" t="n">
        <v>110</v>
      </c>
      <c r="AK106" s="6" t="s">
        <v>236</v>
      </c>
      <c r="AL106" s="6" t="n">
        <v>0</v>
      </c>
      <c r="AM106" s="6" t="n">
        <v>0</v>
      </c>
      <c r="AN106" s="6" t="n">
        <v>2</v>
      </c>
      <c r="AO106" s="6" t="s">
        <v>233</v>
      </c>
      <c r="AP106" s="6" t="s">
        <v>285</v>
      </c>
      <c r="AQ106" s="6" t="s">
        <v>235</v>
      </c>
      <c r="AR106" s="6" t="n">
        <v>110</v>
      </c>
      <c r="AS106" s="6" t="s">
        <v>236</v>
      </c>
      <c r="AT106" s="6" t="n">
        <v>0</v>
      </c>
      <c r="AU106" s="6" t="n">
        <v>0</v>
      </c>
      <c r="AV106" s="6" t="n">
        <v>3</v>
      </c>
      <c r="AW106" s="6" t="s">
        <v>233</v>
      </c>
      <c r="AX106" s="6" t="s">
        <v>237</v>
      </c>
      <c r="AY106" s="6" t="s">
        <v>235</v>
      </c>
      <c r="AZ106" s="6" t="n">
        <v>110</v>
      </c>
      <c r="BA106" s="6" t="s">
        <v>236</v>
      </c>
      <c r="BB106" s="6" t="n">
        <v>0</v>
      </c>
      <c r="BC106" s="6" t="n">
        <v>0</v>
      </c>
      <c r="BD106" s="6" t="n">
        <v>94505425</v>
      </c>
      <c r="BE106" s="6" t="s">
        <v>46</v>
      </c>
      <c r="BF106" s="2"/>
      <c r="BG106" s="2"/>
      <c r="BH106" s="2"/>
      <c r="BI106" s="2"/>
    </row>
    <row r="107" customFormat="false" ht="15.75" hidden="false" customHeight="false" outlineLevel="0" collapsed="false">
      <c r="A107" s="67" t="n">
        <v>94103693</v>
      </c>
      <c r="B107" s="67" t="s">
        <v>247</v>
      </c>
      <c r="C107" s="67" t="s">
        <v>230</v>
      </c>
      <c r="D107" s="68"/>
      <c r="E107" s="67" t="n">
        <v>330</v>
      </c>
      <c r="F107" s="67" t="n">
        <v>110</v>
      </c>
      <c r="G107" s="67" t="n">
        <v>110</v>
      </c>
      <c r="H107" s="67" t="n">
        <v>110</v>
      </c>
      <c r="I107" s="68"/>
      <c r="J107" s="68"/>
      <c r="K107" s="68"/>
      <c r="L107" s="68"/>
      <c r="M107" s="69"/>
      <c r="N107" s="67" t="n">
        <v>0</v>
      </c>
      <c r="O107" s="68"/>
      <c r="P107" s="68" t="n">
        <f aca="false">SUM(F107:M107) - (N107 + O107)</f>
        <v>330</v>
      </c>
      <c r="Q107" s="70" t="n">
        <f aca="false">E107 - P107</f>
        <v>0</v>
      </c>
      <c r="R107" s="67" t="s">
        <v>553</v>
      </c>
      <c r="S107" s="71" t="n">
        <v>44796</v>
      </c>
      <c r="T107" s="67" t="s">
        <v>305</v>
      </c>
      <c r="U107" s="67" t="s">
        <v>295</v>
      </c>
      <c r="V107" s="67" t="s">
        <v>1177</v>
      </c>
      <c r="W107" s="67" t="n">
        <v>624211776</v>
      </c>
      <c r="X107" s="67" t="n">
        <v>11220</v>
      </c>
      <c r="Y107" s="67" t="s">
        <v>1178</v>
      </c>
      <c r="Z107" s="67" t="s">
        <v>1176</v>
      </c>
      <c r="AA107" s="67" t="n">
        <v>330</v>
      </c>
      <c r="AB107" s="68"/>
      <c r="AC107" s="68"/>
      <c r="AD107" s="68"/>
      <c r="AE107" s="68"/>
      <c r="AF107" s="67" t="n">
        <v>1</v>
      </c>
      <c r="AG107" s="67" t="s">
        <v>233</v>
      </c>
      <c r="AH107" s="67" t="s">
        <v>1176</v>
      </c>
      <c r="AI107" s="67" t="s">
        <v>235</v>
      </c>
      <c r="AJ107" s="67" t="n">
        <v>110</v>
      </c>
      <c r="AK107" s="67" t="s">
        <v>236</v>
      </c>
      <c r="AL107" s="67" t="n">
        <v>0</v>
      </c>
      <c r="AM107" s="67" t="n">
        <v>0</v>
      </c>
      <c r="AN107" s="67" t="n">
        <v>2</v>
      </c>
      <c r="AO107" s="67" t="s">
        <v>233</v>
      </c>
      <c r="AP107" s="67" t="s">
        <v>285</v>
      </c>
      <c r="AQ107" s="67" t="s">
        <v>235</v>
      </c>
      <c r="AR107" s="67" t="n">
        <v>110</v>
      </c>
      <c r="AS107" s="67" t="s">
        <v>236</v>
      </c>
      <c r="AT107" s="67" t="n">
        <v>0</v>
      </c>
      <c r="AU107" s="67" t="n">
        <v>0</v>
      </c>
      <c r="AV107" s="67" t="n">
        <v>3</v>
      </c>
      <c r="AW107" s="67" t="s">
        <v>233</v>
      </c>
      <c r="AX107" s="67" t="s">
        <v>237</v>
      </c>
      <c r="AY107" s="67" t="s">
        <v>235</v>
      </c>
      <c r="AZ107" s="67" t="n">
        <v>110</v>
      </c>
      <c r="BA107" s="67" t="s">
        <v>236</v>
      </c>
      <c r="BB107" s="67" t="n">
        <v>0</v>
      </c>
      <c r="BC107" s="67" t="n">
        <v>0</v>
      </c>
      <c r="BD107" s="67" t="n">
        <v>94103693</v>
      </c>
      <c r="BE107" s="67" t="s">
        <v>46</v>
      </c>
      <c r="BF107" s="68"/>
      <c r="BG107" s="68"/>
      <c r="BH107" s="68"/>
      <c r="BI107" s="68"/>
    </row>
    <row r="108" customFormat="false" ht="15.75" hidden="false" customHeight="false" outlineLevel="0" collapsed="false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7"/>
      <c r="N108" s="2"/>
      <c r="O108" s="2"/>
      <c r="P108" s="2" t="n">
        <f aca="false">SUM(F108:M108) - (N108 + O108)</f>
        <v>0</v>
      </c>
      <c r="Q108" s="13" t="n">
        <f aca="false">E108 - P108</f>
        <v>0</v>
      </c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</row>
    <row r="109" customFormat="false" ht="15.75" hidden="false" customHeight="false" outlineLevel="0" collapsed="false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9"/>
      <c r="N109" s="68"/>
      <c r="O109" s="68"/>
      <c r="P109" s="68" t="n">
        <f aca="false">SUM(F109:M109) - (N109 + O109)</f>
        <v>0</v>
      </c>
      <c r="Q109" s="70" t="n">
        <f aca="false">E109 - P109</f>
        <v>0</v>
      </c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</row>
    <row r="110" customFormat="false" ht="15.75" hidden="false" customHeight="false" outlineLevel="0" collapsed="false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7"/>
      <c r="N110" s="2"/>
      <c r="O110" s="2"/>
      <c r="P110" s="2" t="n">
        <f aca="false">SUM(F110:M110) - (N110 + O110)</f>
        <v>0</v>
      </c>
      <c r="Q110" s="13" t="n">
        <f aca="false">E110 - P110</f>
        <v>0</v>
      </c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</row>
    <row r="111" customFormat="false" ht="15.75" hidden="false" customHeight="false" outlineLevel="0" collapsed="false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9"/>
      <c r="N111" s="68"/>
      <c r="O111" s="68"/>
      <c r="P111" s="68" t="n">
        <f aca="false">SUM(F111:M111) - (N111 + O111)</f>
        <v>0</v>
      </c>
      <c r="Q111" s="70" t="n">
        <f aca="false">E111 - P111</f>
        <v>0</v>
      </c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</row>
    <row r="112" customFormat="false" ht="15.75" hidden="false" customHeight="false" outlineLevel="0" collapsed="false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7"/>
      <c r="N112" s="2"/>
      <c r="O112" s="2"/>
      <c r="P112" s="2" t="n">
        <f aca="false">SUM(F112:M112) - (N112 + O112)</f>
        <v>0</v>
      </c>
      <c r="Q112" s="13" t="n">
        <f aca="false">E112 - P112</f>
        <v>0</v>
      </c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</row>
    <row r="113" customFormat="false" ht="15.75" hidden="false" customHeight="false" outlineLevel="0" collapsed="false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9"/>
      <c r="N113" s="68"/>
      <c r="O113" s="68"/>
      <c r="P113" s="68" t="n">
        <f aca="false">SUM(F113:M113) - (N113 + O113)</f>
        <v>0</v>
      </c>
      <c r="Q113" s="70" t="n">
        <f aca="false">E113 - P113</f>
        <v>0</v>
      </c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</row>
    <row r="114" customFormat="false" ht="15.75" hidden="false" customHeight="false" outlineLevel="0" collapsed="false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7"/>
      <c r="N114" s="2"/>
      <c r="O114" s="2"/>
      <c r="P114" s="2" t="n">
        <f aca="false">SUM(F114:M114) - (N114 + O114)</f>
        <v>0</v>
      </c>
      <c r="Q114" s="13" t="n">
        <f aca="false">E114 - P114</f>
        <v>0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</row>
    <row r="115" customFormat="false" ht="15.75" hidden="false" customHeight="false" outlineLevel="0" collapsed="false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9"/>
      <c r="N115" s="68"/>
      <c r="O115" s="68"/>
      <c r="P115" s="68" t="n">
        <f aca="false">SUM(F115:M115) - (N115 + O115)</f>
        <v>0</v>
      </c>
      <c r="Q115" s="70" t="n">
        <f aca="false">E115 - P115</f>
        <v>0</v>
      </c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</row>
    <row r="116" customFormat="false" ht="15.75" hidden="false" customHeight="false" outlineLevel="0" collapsed="false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7"/>
      <c r="N116" s="2"/>
      <c r="O116" s="2"/>
      <c r="P116" s="2" t="n">
        <f aca="false">SUM(F116:M116) - (N116 + O116)</f>
        <v>0</v>
      </c>
      <c r="Q116" s="13" t="n">
        <f aca="false">E116 - P116</f>
        <v>0</v>
      </c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</row>
    <row r="117" customFormat="false" ht="15.75" hidden="false" customHeight="false" outlineLevel="0" collapsed="false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9"/>
      <c r="N117" s="68"/>
      <c r="O117" s="68"/>
      <c r="P117" s="68" t="n">
        <f aca="false">SUM(F117:M117) - (N117 + O117)</f>
        <v>0</v>
      </c>
      <c r="Q117" s="70" t="n">
        <f aca="false">E117 - P117</f>
        <v>0</v>
      </c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</row>
    <row r="118" customFormat="false" ht="15.75" hidden="false" customHeight="false" outlineLevel="0" collapsed="false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7"/>
      <c r="N118" s="2"/>
      <c r="O118" s="2"/>
      <c r="P118" s="2" t="n">
        <f aca="false">SUM(F118:M118) - (N118 + O118)</f>
        <v>0</v>
      </c>
      <c r="Q118" s="13" t="n">
        <f aca="false">E118 - P118</f>
        <v>0</v>
      </c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13"/>
      <c r="BG118" s="13"/>
      <c r="BH118" s="13"/>
      <c r="BI118" s="13"/>
    </row>
    <row r="119" customFormat="false" ht="15.75" hidden="false" customHeight="false" outlineLevel="0" collapsed="false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9"/>
      <c r="N119" s="68"/>
      <c r="O119" s="68"/>
      <c r="P119" s="68" t="n">
        <f aca="false">SUM(F119:M119) - (N119 + O119)</f>
        <v>0</v>
      </c>
      <c r="Q119" s="70" t="n">
        <f aca="false">E119 - P119</f>
        <v>0</v>
      </c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  <c r="BD119" s="68"/>
      <c r="BE119" s="68"/>
      <c r="BF119" s="68"/>
      <c r="BG119" s="68"/>
      <c r="BH119" s="68"/>
      <c r="BI119" s="68"/>
    </row>
    <row r="120" customFormat="false" ht="15.75" hidden="false" customHeight="false" outlineLevel="0" collapsed="false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7"/>
      <c r="N120" s="2"/>
      <c r="O120" s="2"/>
      <c r="P120" s="2" t="n">
        <f aca="false">SUM(F120:M120) - (N120 + O120)</f>
        <v>0</v>
      </c>
      <c r="Q120" s="13" t="n">
        <f aca="false">E120 - P120</f>
        <v>0</v>
      </c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</row>
    <row r="121" customFormat="false" ht="15.75" hidden="false" customHeight="false" outlineLevel="0" collapsed="false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9"/>
      <c r="N121" s="68"/>
      <c r="O121" s="68"/>
      <c r="P121" s="68" t="n">
        <f aca="false">SUM(F121:M121) - (N121 + O121)</f>
        <v>0</v>
      </c>
      <c r="Q121" s="70" t="n">
        <f aca="false">E121 - P121</f>
        <v>0</v>
      </c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</row>
    <row r="122" customFormat="false" ht="15.75" hidden="false" customHeight="false" outlineLevel="0" collapsed="false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7"/>
      <c r="N122" s="2"/>
      <c r="O122" s="2"/>
      <c r="P122" s="2" t="n">
        <f aca="false">SUM(F122:M122) - (N122 + O122)</f>
        <v>0</v>
      </c>
      <c r="Q122" s="13" t="n">
        <f aca="false">E122 - P122</f>
        <v>0</v>
      </c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13"/>
      <c r="BG122" s="13"/>
      <c r="BH122" s="13"/>
      <c r="BI122" s="13"/>
    </row>
    <row r="123" customFormat="false" ht="15.75" hidden="false" customHeight="false" outlineLevel="0" collapsed="false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9"/>
      <c r="N123" s="68"/>
      <c r="O123" s="68"/>
      <c r="P123" s="68" t="n">
        <f aca="false">SUM(F123:M123) - (N123 + O123)</f>
        <v>0</v>
      </c>
      <c r="Q123" s="70" t="n">
        <f aca="false">E123 - P123</f>
        <v>0</v>
      </c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  <c r="BH123" s="68"/>
      <c r="BI123" s="68"/>
    </row>
    <row r="124" customFormat="false" ht="15.75" hidden="false" customHeight="false" outlineLevel="0" collapsed="false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7"/>
      <c r="N124" s="2"/>
      <c r="O124" s="2"/>
      <c r="P124" s="2" t="n">
        <f aca="false">SUM(F124:M124) - (N124 + O124)</f>
        <v>0</v>
      </c>
      <c r="Q124" s="13" t="n">
        <f aca="false">E124 - P124</f>
        <v>0</v>
      </c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</row>
    <row r="125" customFormat="false" ht="15.75" hidden="false" customHeight="false" outlineLevel="0" collapsed="false">
      <c r="A125" s="72"/>
      <c r="B125" s="73" t="s">
        <v>68</v>
      </c>
      <c r="C125" s="72" t="n">
        <f aca="false">COUNTA(A105:A124)</f>
        <v>3</v>
      </c>
      <c r="D125" s="72"/>
      <c r="E125" s="72" t="n">
        <f aca="false">SUM(E105:E124)</f>
        <v>990</v>
      </c>
      <c r="F125" s="72" t="n">
        <f aca="false">SUM(F105:F124)</f>
        <v>330</v>
      </c>
      <c r="G125" s="72" t="n">
        <f aca="false">SUM(G105:G124)</f>
        <v>330</v>
      </c>
      <c r="H125" s="72" t="n">
        <f aca="false">SUM(H105:H124)</f>
        <v>330</v>
      </c>
      <c r="I125" s="72" t="n">
        <f aca="false">SUM(I105:I124)</f>
        <v>0</v>
      </c>
      <c r="J125" s="72" t="n">
        <f aca="false">SUM(J105:J124)</f>
        <v>0</v>
      </c>
      <c r="K125" s="72" t="n">
        <f aca="false">SUM(K105:K124)</f>
        <v>0</v>
      </c>
      <c r="L125" s="72" t="n">
        <f aca="false">SUM(L105:L124)</f>
        <v>0</v>
      </c>
      <c r="M125" s="74" t="n">
        <f aca="false">SUM(M105:M124)</f>
        <v>0</v>
      </c>
      <c r="N125" s="72" t="n">
        <f aca="false">SUM(N105:N124)</f>
        <v>0</v>
      </c>
      <c r="O125" s="72" t="n">
        <f aca="false">SUM(O105:O124)</f>
        <v>0</v>
      </c>
      <c r="P125" s="72" t="n">
        <f aca="false">SUM(P105:P124)</f>
        <v>990</v>
      </c>
      <c r="Q125" s="75" t="n">
        <f aca="false">SUM(Q105:Q124)</f>
        <v>0</v>
      </c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3" t="s">
        <v>1556</v>
      </c>
      <c r="BG125" s="72" t="n">
        <f aca="false">COUNTIF(R105:R124, "*F*")</f>
        <v>2</v>
      </c>
      <c r="BH125" s="73" t="s">
        <v>1557</v>
      </c>
      <c r="BI125" s="72" t="n">
        <f aca="false">SUMPRODUCT( ((NOT(ISERROR(SEARCH("h", LOWER(R105:R124)))) + (NOT(ISERROR(SEARCH("g", LOWER(R105:R124)))))) &gt; 0 ) * 1 )</f>
        <v>1</v>
      </c>
    </row>
    <row r="126" customFormat="false" ht="15.75" hidden="false" customHeight="false" outlineLevel="0" collapsed="false">
      <c r="M126" s="49"/>
      <c r="Q126" s="50"/>
      <c r="BF126" s="50"/>
      <c r="BG126" s="50"/>
      <c r="BH126" s="50"/>
      <c r="BI126" s="50"/>
    </row>
    <row r="127" customFormat="false" ht="15.75" hidden="false" customHeight="false" outlineLevel="0" collapsed="false">
      <c r="M127" s="49"/>
      <c r="Q127" s="50"/>
    </row>
    <row r="128" customFormat="false" ht="15.75" hidden="false" customHeight="false" outlineLevel="0" collapsed="false">
      <c r="A128" s="137"/>
      <c r="B128" s="137" t="s">
        <v>47</v>
      </c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8"/>
      <c r="N128" s="137"/>
      <c r="O128" s="137"/>
      <c r="P128" s="137"/>
      <c r="Q128" s="139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  <c r="AG128" s="137"/>
      <c r="AH128" s="137"/>
      <c r="AI128" s="137"/>
      <c r="AJ128" s="137"/>
      <c r="AK128" s="137"/>
      <c r="AL128" s="137"/>
      <c r="AM128" s="137"/>
      <c r="AN128" s="137"/>
      <c r="AO128" s="137"/>
      <c r="AP128" s="137"/>
      <c r="AQ128" s="137"/>
      <c r="AR128" s="137"/>
      <c r="AS128" s="137"/>
      <c r="AT128" s="137"/>
      <c r="AU128" s="137"/>
      <c r="AV128" s="137"/>
      <c r="AW128" s="137"/>
      <c r="AX128" s="137"/>
      <c r="AY128" s="137"/>
      <c r="AZ128" s="137"/>
      <c r="BA128" s="137"/>
      <c r="BB128" s="137"/>
      <c r="BC128" s="137"/>
      <c r="BD128" s="137"/>
      <c r="BE128" s="137"/>
      <c r="BF128" s="137"/>
      <c r="BG128" s="137"/>
      <c r="BH128" s="137"/>
      <c r="BI128" s="137"/>
    </row>
    <row r="129" customFormat="false" ht="15.75" hidden="false" customHeight="false" outlineLevel="0" collapsed="false">
      <c r="A129" s="140" t="n">
        <v>96192558</v>
      </c>
      <c r="B129" s="140" t="s">
        <v>320</v>
      </c>
      <c r="C129" s="140" t="s">
        <v>258</v>
      </c>
      <c r="D129" s="141"/>
      <c r="E129" s="140" t="n">
        <v>330</v>
      </c>
      <c r="F129" s="140" t="n">
        <v>110</v>
      </c>
      <c r="G129" s="140" t="n">
        <v>110</v>
      </c>
      <c r="H129" s="140" t="n">
        <v>110</v>
      </c>
      <c r="I129" s="141"/>
      <c r="J129" s="141"/>
      <c r="K129" s="141"/>
      <c r="L129" s="141"/>
      <c r="M129" s="142"/>
      <c r="N129" s="140" t="n">
        <v>0</v>
      </c>
      <c r="O129" s="141"/>
      <c r="P129" s="141" t="n">
        <f aca="false">SUM(F129:M129) - (N129 + O129)</f>
        <v>330</v>
      </c>
      <c r="Q129" s="143" t="n">
        <f aca="false">E129 - P129</f>
        <v>0</v>
      </c>
      <c r="R129" s="140" t="s">
        <v>231</v>
      </c>
      <c r="S129" s="144" t="n">
        <v>44247</v>
      </c>
      <c r="T129" s="140" t="s">
        <v>263</v>
      </c>
      <c r="U129" s="140" t="s">
        <v>321</v>
      </c>
      <c r="V129" s="140" t="s">
        <v>860</v>
      </c>
      <c r="W129" s="140" t="n">
        <v>729969293</v>
      </c>
      <c r="X129" s="140" t="n">
        <v>46210</v>
      </c>
      <c r="Y129" s="140" t="s">
        <v>861</v>
      </c>
      <c r="Z129" s="140" t="s">
        <v>859</v>
      </c>
      <c r="AA129" s="140" t="n">
        <v>330</v>
      </c>
      <c r="AB129" s="141"/>
      <c r="AC129" s="141"/>
      <c r="AD129" s="141"/>
      <c r="AE129" s="141"/>
      <c r="AF129" s="140" t="n">
        <v>1</v>
      </c>
      <c r="AG129" s="140" t="s">
        <v>233</v>
      </c>
      <c r="AH129" s="140" t="s">
        <v>859</v>
      </c>
      <c r="AI129" s="140" t="s">
        <v>235</v>
      </c>
      <c r="AJ129" s="140" t="n">
        <v>110</v>
      </c>
      <c r="AK129" s="140" t="s">
        <v>236</v>
      </c>
      <c r="AL129" s="140" t="n">
        <v>0</v>
      </c>
      <c r="AM129" s="140" t="n">
        <v>0</v>
      </c>
      <c r="AN129" s="140" t="n">
        <v>2</v>
      </c>
      <c r="AO129" s="140" t="s">
        <v>233</v>
      </c>
      <c r="AP129" s="140" t="s">
        <v>285</v>
      </c>
      <c r="AQ129" s="140" t="s">
        <v>235</v>
      </c>
      <c r="AR129" s="140" t="n">
        <v>110</v>
      </c>
      <c r="AS129" s="140" t="s">
        <v>236</v>
      </c>
      <c r="AT129" s="140" t="n">
        <v>0</v>
      </c>
      <c r="AU129" s="140" t="n">
        <v>0</v>
      </c>
      <c r="AV129" s="140" t="n">
        <v>3</v>
      </c>
      <c r="AW129" s="140" t="s">
        <v>233</v>
      </c>
      <c r="AX129" s="140" t="s">
        <v>237</v>
      </c>
      <c r="AY129" s="140" t="s">
        <v>235</v>
      </c>
      <c r="AZ129" s="140" t="n">
        <v>110</v>
      </c>
      <c r="BA129" s="140" t="s">
        <v>236</v>
      </c>
      <c r="BB129" s="140" t="n">
        <v>0</v>
      </c>
      <c r="BC129" s="140" t="n">
        <v>0</v>
      </c>
      <c r="BD129" s="140" t="n">
        <v>96192558</v>
      </c>
      <c r="BE129" s="140" t="s">
        <v>47</v>
      </c>
      <c r="BF129" s="141"/>
      <c r="BG129" s="141"/>
      <c r="BH129" s="141"/>
      <c r="BI129" s="141"/>
    </row>
    <row r="130" customFormat="false" ht="15.75" hidden="false" customHeight="false" outlineLevel="0" collapsed="false">
      <c r="A130" s="6" t="n">
        <v>96140827</v>
      </c>
      <c r="B130" s="6" t="s">
        <v>294</v>
      </c>
      <c r="C130" s="6" t="s">
        <v>334</v>
      </c>
      <c r="D130" s="2"/>
      <c r="E130" s="6" t="n">
        <v>330</v>
      </c>
      <c r="F130" s="6" t="n">
        <v>110</v>
      </c>
      <c r="G130" s="6" t="n">
        <v>110</v>
      </c>
      <c r="H130" s="6" t="n">
        <v>110</v>
      </c>
      <c r="I130" s="2"/>
      <c r="J130" s="2"/>
      <c r="K130" s="2"/>
      <c r="L130" s="2"/>
      <c r="M130" s="7"/>
      <c r="N130" s="6" t="n">
        <v>0</v>
      </c>
      <c r="O130" s="2"/>
      <c r="P130" s="2" t="n">
        <f aca="false">SUM(F130:M130) - (N130 + O130)</f>
        <v>330</v>
      </c>
      <c r="Q130" s="13" t="n">
        <f aca="false">E130 - P130</f>
        <v>0</v>
      </c>
      <c r="R130" s="6" t="s">
        <v>553</v>
      </c>
      <c r="S130" s="59" t="n">
        <v>31324</v>
      </c>
      <c r="T130" s="6" t="s">
        <v>240</v>
      </c>
      <c r="U130" s="6" t="s">
        <v>295</v>
      </c>
      <c r="V130" s="6" t="s">
        <v>845</v>
      </c>
      <c r="W130" s="6" t="n">
        <v>704816235</v>
      </c>
      <c r="X130" s="6" t="n">
        <v>17420</v>
      </c>
      <c r="Y130" s="6" t="s">
        <v>953</v>
      </c>
      <c r="Z130" s="6" t="s">
        <v>952</v>
      </c>
      <c r="AA130" s="6" t="n">
        <v>330</v>
      </c>
      <c r="AB130" s="2"/>
      <c r="AC130" s="2"/>
      <c r="AD130" s="2"/>
      <c r="AE130" s="2"/>
      <c r="AF130" s="6" t="n">
        <v>1</v>
      </c>
      <c r="AG130" s="6" t="s">
        <v>233</v>
      </c>
      <c r="AH130" s="6" t="s">
        <v>952</v>
      </c>
      <c r="AI130" s="6" t="s">
        <v>235</v>
      </c>
      <c r="AJ130" s="6" t="n">
        <v>110</v>
      </c>
      <c r="AK130" s="6" t="s">
        <v>236</v>
      </c>
      <c r="AL130" s="6" t="n">
        <v>0</v>
      </c>
      <c r="AM130" s="6" t="n">
        <v>0</v>
      </c>
      <c r="AN130" s="6" t="n">
        <v>2</v>
      </c>
      <c r="AO130" s="6" t="s">
        <v>233</v>
      </c>
      <c r="AP130" s="6" t="s">
        <v>285</v>
      </c>
      <c r="AQ130" s="6" t="s">
        <v>235</v>
      </c>
      <c r="AR130" s="6" t="n">
        <v>110</v>
      </c>
      <c r="AS130" s="6" t="s">
        <v>236</v>
      </c>
      <c r="AT130" s="6" t="n">
        <v>0</v>
      </c>
      <c r="AU130" s="6" t="n">
        <v>0</v>
      </c>
      <c r="AV130" s="6" t="n">
        <v>3</v>
      </c>
      <c r="AW130" s="6" t="s">
        <v>233</v>
      </c>
      <c r="AX130" s="6" t="s">
        <v>237</v>
      </c>
      <c r="AY130" s="6" t="s">
        <v>235</v>
      </c>
      <c r="AZ130" s="6" t="n">
        <v>110</v>
      </c>
      <c r="BA130" s="6" t="s">
        <v>236</v>
      </c>
      <c r="BB130" s="6" t="n">
        <v>0</v>
      </c>
      <c r="BC130" s="6" t="n">
        <v>0</v>
      </c>
      <c r="BD130" s="6" t="n">
        <v>96140827</v>
      </c>
      <c r="BE130" s="6" t="s">
        <v>47</v>
      </c>
      <c r="BF130" s="2"/>
      <c r="BG130" s="2"/>
      <c r="BH130" s="2"/>
      <c r="BI130" s="2"/>
    </row>
    <row r="131" customFormat="false" ht="15.75" hidden="false" customHeight="false" outlineLevel="0" collapsed="false">
      <c r="A131" s="140" t="n">
        <v>94613987</v>
      </c>
      <c r="B131" s="140" t="s">
        <v>294</v>
      </c>
      <c r="C131" s="140" t="s">
        <v>264</v>
      </c>
      <c r="D131" s="141"/>
      <c r="E131" s="140" t="n">
        <v>330</v>
      </c>
      <c r="F131" s="140" t="n">
        <v>110</v>
      </c>
      <c r="G131" s="140" t="n">
        <v>110</v>
      </c>
      <c r="H131" s="140" t="n">
        <v>110</v>
      </c>
      <c r="I131" s="141"/>
      <c r="J131" s="141"/>
      <c r="K131" s="141"/>
      <c r="L131" s="141"/>
      <c r="M131" s="142"/>
      <c r="N131" s="140" t="n">
        <v>0</v>
      </c>
      <c r="O131" s="141"/>
      <c r="P131" s="141" t="n">
        <f aca="false">SUM(F131:M131) - (N131 + O131)</f>
        <v>330</v>
      </c>
      <c r="Q131" s="143" t="n">
        <f aca="false">E131 - P131</f>
        <v>0</v>
      </c>
      <c r="R131" s="140" t="s">
        <v>242</v>
      </c>
      <c r="S131" s="144" t="n">
        <v>44675</v>
      </c>
      <c r="T131" s="140" t="s">
        <v>263</v>
      </c>
      <c r="U131" s="140" t="s">
        <v>334</v>
      </c>
      <c r="V131" s="140" t="s">
        <v>1048</v>
      </c>
      <c r="W131" s="140" t="n">
        <v>621680309</v>
      </c>
      <c r="X131" s="140" t="n">
        <v>32300</v>
      </c>
      <c r="Y131" s="140" t="s">
        <v>1049</v>
      </c>
      <c r="Z131" s="140" t="s">
        <v>1047</v>
      </c>
      <c r="AA131" s="140" t="n">
        <v>330</v>
      </c>
      <c r="AB131" s="141"/>
      <c r="AC131" s="141"/>
      <c r="AD131" s="141"/>
      <c r="AE131" s="141"/>
      <c r="AF131" s="140" t="n">
        <v>1</v>
      </c>
      <c r="AG131" s="140" t="s">
        <v>233</v>
      </c>
      <c r="AH131" s="140" t="s">
        <v>1047</v>
      </c>
      <c r="AI131" s="140" t="s">
        <v>235</v>
      </c>
      <c r="AJ131" s="140" t="n">
        <v>110</v>
      </c>
      <c r="AK131" s="140" t="s">
        <v>236</v>
      </c>
      <c r="AL131" s="140" t="n">
        <v>0</v>
      </c>
      <c r="AM131" s="140" t="n">
        <v>0</v>
      </c>
      <c r="AN131" s="140" t="n">
        <v>2</v>
      </c>
      <c r="AO131" s="140" t="s">
        <v>233</v>
      </c>
      <c r="AP131" s="140" t="s">
        <v>285</v>
      </c>
      <c r="AQ131" s="140" t="s">
        <v>235</v>
      </c>
      <c r="AR131" s="140" t="n">
        <v>110</v>
      </c>
      <c r="AS131" s="140" t="s">
        <v>236</v>
      </c>
      <c r="AT131" s="140" t="n">
        <v>0</v>
      </c>
      <c r="AU131" s="140" t="n">
        <v>0</v>
      </c>
      <c r="AV131" s="140" t="n">
        <v>3</v>
      </c>
      <c r="AW131" s="140" t="s">
        <v>233</v>
      </c>
      <c r="AX131" s="140" t="s">
        <v>237</v>
      </c>
      <c r="AY131" s="140" t="s">
        <v>235</v>
      </c>
      <c r="AZ131" s="140" t="n">
        <v>110</v>
      </c>
      <c r="BA131" s="140" t="s">
        <v>236</v>
      </c>
      <c r="BB131" s="140" t="n">
        <v>0</v>
      </c>
      <c r="BC131" s="140" t="n">
        <v>0</v>
      </c>
      <c r="BD131" s="140" t="n">
        <v>94613986</v>
      </c>
      <c r="BE131" s="140" t="s">
        <v>47</v>
      </c>
      <c r="BF131" s="141"/>
      <c r="BG131" s="141"/>
      <c r="BH131" s="141"/>
      <c r="BI131" s="141"/>
    </row>
    <row r="132" customFormat="false" ht="15.75" hidden="false" customHeight="false" outlineLevel="0" collapsed="false">
      <c r="A132" s="6" t="n">
        <v>94391478</v>
      </c>
      <c r="B132" s="6" t="s">
        <v>257</v>
      </c>
      <c r="C132" s="6" t="s">
        <v>321</v>
      </c>
      <c r="D132" s="2"/>
      <c r="E132" s="6" t="n">
        <v>330</v>
      </c>
      <c r="F132" s="6" t="n">
        <v>110</v>
      </c>
      <c r="G132" s="6" t="n">
        <v>110</v>
      </c>
      <c r="H132" s="6" t="n">
        <v>110</v>
      </c>
      <c r="I132" s="2"/>
      <c r="J132" s="2"/>
      <c r="K132" s="2"/>
      <c r="L132" s="2"/>
      <c r="M132" s="7"/>
      <c r="N132" s="6" t="n">
        <v>0</v>
      </c>
      <c r="O132" s="2"/>
      <c r="P132" s="2" t="n">
        <f aca="false">SUM(F132:M132) - (N132 + O132)</f>
        <v>330</v>
      </c>
      <c r="Q132" s="13" t="n">
        <f aca="false">E132 - P132</f>
        <v>0</v>
      </c>
      <c r="R132" s="6" t="s">
        <v>242</v>
      </c>
      <c r="S132" s="59" t="n">
        <v>44596</v>
      </c>
      <c r="T132" s="6" t="s">
        <v>275</v>
      </c>
      <c r="U132" s="6" t="s">
        <v>289</v>
      </c>
      <c r="V132" s="6" t="s">
        <v>447</v>
      </c>
      <c r="W132" s="6" t="n">
        <v>729843472</v>
      </c>
      <c r="X132" s="6" t="n">
        <v>65240</v>
      </c>
      <c r="Y132" s="6" t="s">
        <v>1081</v>
      </c>
      <c r="Z132" s="6" t="s">
        <v>1077</v>
      </c>
      <c r="AA132" s="6" t="n">
        <v>330</v>
      </c>
      <c r="AB132" s="2"/>
      <c r="AC132" s="2"/>
      <c r="AD132" s="2"/>
      <c r="AE132" s="2"/>
      <c r="AF132" s="6" t="n">
        <v>1</v>
      </c>
      <c r="AG132" s="6" t="s">
        <v>233</v>
      </c>
      <c r="AH132" s="6" t="s">
        <v>1077</v>
      </c>
      <c r="AI132" s="6" t="s">
        <v>235</v>
      </c>
      <c r="AJ132" s="6" t="n">
        <v>110</v>
      </c>
      <c r="AK132" s="6" t="s">
        <v>236</v>
      </c>
      <c r="AL132" s="6" t="n">
        <v>0</v>
      </c>
      <c r="AM132" s="6" t="n">
        <v>0</v>
      </c>
      <c r="AN132" s="6" t="n">
        <v>2</v>
      </c>
      <c r="AO132" s="6" t="s">
        <v>233</v>
      </c>
      <c r="AP132" s="6" t="s">
        <v>285</v>
      </c>
      <c r="AQ132" s="6" t="s">
        <v>235</v>
      </c>
      <c r="AR132" s="6" t="n">
        <v>110</v>
      </c>
      <c r="AS132" s="6" t="s">
        <v>236</v>
      </c>
      <c r="AT132" s="6" t="n">
        <v>0</v>
      </c>
      <c r="AU132" s="6" t="n">
        <v>0</v>
      </c>
      <c r="AV132" s="6" t="n">
        <v>3</v>
      </c>
      <c r="AW132" s="6" t="s">
        <v>233</v>
      </c>
      <c r="AX132" s="6" t="s">
        <v>237</v>
      </c>
      <c r="AY132" s="6" t="s">
        <v>235</v>
      </c>
      <c r="AZ132" s="6" t="n">
        <v>110</v>
      </c>
      <c r="BA132" s="6" t="s">
        <v>236</v>
      </c>
      <c r="BB132" s="6" t="n">
        <v>0</v>
      </c>
      <c r="BC132" s="6" t="n">
        <v>0</v>
      </c>
      <c r="BD132" s="6" t="n">
        <v>94391477</v>
      </c>
      <c r="BE132" s="6" t="s">
        <v>47</v>
      </c>
      <c r="BF132" s="2"/>
      <c r="BG132" s="2"/>
      <c r="BH132" s="2"/>
      <c r="BI132" s="2"/>
    </row>
    <row r="133" customFormat="false" ht="15.75" hidden="false" customHeight="false" outlineLevel="0" collapsed="false">
      <c r="A133" s="140" t="n">
        <v>94102351</v>
      </c>
      <c r="B133" s="140" t="s">
        <v>253</v>
      </c>
      <c r="C133" s="140" t="s">
        <v>241</v>
      </c>
      <c r="D133" s="141"/>
      <c r="E133" s="140" t="n">
        <v>330</v>
      </c>
      <c r="F133" s="140" t="n">
        <v>110</v>
      </c>
      <c r="G133" s="140" t="n">
        <v>110</v>
      </c>
      <c r="H133" s="140" t="n">
        <v>110</v>
      </c>
      <c r="I133" s="141"/>
      <c r="J133" s="141"/>
      <c r="K133" s="141"/>
      <c r="L133" s="141"/>
      <c r="M133" s="142"/>
      <c r="N133" s="140" t="n">
        <v>0</v>
      </c>
      <c r="O133" s="141"/>
      <c r="P133" s="141" t="n">
        <f aca="false">SUM(F133:M133) - (N133 + O133)</f>
        <v>330</v>
      </c>
      <c r="Q133" s="143" t="n">
        <f aca="false">E133 - P133</f>
        <v>0</v>
      </c>
      <c r="R133" s="140" t="s">
        <v>553</v>
      </c>
      <c r="S133" s="144" t="n">
        <v>44439</v>
      </c>
      <c r="T133" s="140" t="s">
        <v>308</v>
      </c>
      <c r="U133" s="140" t="s">
        <v>301</v>
      </c>
      <c r="V133" s="140" t="s">
        <v>1036</v>
      </c>
      <c r="W133" s="140" t="n">
        <v>632012164</v>
      </c>
      <c r="X133" s="140" t="n">
        <v>51480</v>
      </c>
      <c r="Y133" s="140" t="s">
        <v>1180</v>
      </c>
      <c r="Z133" s="140" t="s">
        <v>1179</v>
      </c>
      <c r="AA133" s="140" t="n">
        <v>330</v>
      </c>
      <c r="AB133" s="141"/>
      <c r="AC133" s="141"/>
      <c r="AD133" s="141"/>
      <c r="AE133" s="141"/>
      <c r="AF133" s="140" t="n">
        <v>1</v>
      </c>
      <c r="AG133" s="140" t="s">
        <v>233</v>
      </c>
      <c r="AH133" s="140" t="s">
        <v>1179</v>
      </c>
      <c r="AI133" s="140" t="s">
        <v>235</v>
      </c>
      <c r="AJ133" s="140" t="n">
        <v>110</v>
      </c>
      <c r="AK133" s="140" t="s">
        <v>236</v>
      </c>
      <c r="AL133" s="140" t="n">
        <v>0</v>
      </c>
      <c r="AM133" s="140" t="n">
        <v>0</v>
      </c>
      <c r="AN133" s="140" t="n">
        <v>2</v>
      </c>
      <c r="AO133" s="140" t="s">
        <v>233</v>
      </c>
      <c r="AP133" s="140" t="s">
        <v>285</v>
      </c>
      <c r="AQ133" s="140" t="s">
        <v>235</v>
      </c>
      <c r="AR133" s="140" t="n">
        <v>110</v>
      </c>
      <c r="AS133" s="140" t="s">
        <v>236</v>
      </c>
      <c r="AT133" s="140" t="n">
        <v>0</v>
      </c>
      <c r="AU133" s="140" t="n">
        <v>0</v>
      </c>
      <c r="AV133" s="140" t="n">
        <v>3</v>
      </c>
      <c r="AW133" s="140" t="s">
        <v>233</v>
      </c>
      <c r="AX133" s="140" t="s">
        <v>237</v>
      </c>
      <c r="AY133" s="140" t="s">
        <v>235</v>
      </c>
      <c r="AZ133" s="140" t="n">
        <v>110</v>
      </c>
      <c r="BA133" s="140" t="s">
        <v>236</v>
      </c>
      <c r="BB133" s="140" t="n">
        <v>0</v>
      </c>
      <c r="BC133" s="140" t="n">
        <v>0</v>
      </c>
      <c r="BD133" s="140" t="n">
        <v>94102349</v>
      </c>
      <c r="BE133" s="140" t="s">
        <v>47</v>
      </c>
      <c r="BF133" s="141"/>
      <c r="BG133" s="141"/>
      <c r="BH133" s="141"/>
      <c r="BI133" s="141"/>
    </row>
    <row r="134" customFormat="false" ht="15.75" hidden="false" customHeight="false" outlineLevel="0" collapsed="false">
      <c r="A134" s="6" t="n">
        <v>94041653</v>
      </c>
      <c r="B134" s="6" t="s">
        <v>240</v>
      </c>
      <c r="C134" s="6" t="s">
        <v>264</v>
      </c>
      <c r="D134" s="2"/>
      <c r="E134" s="6" t="n">
        <v>330</v>
      </c>
      <c r="F134" s="6" t="n">
        <v>110</v>
      </c>
      <c r="G134" s="6" t="n">
        <v>110</v>
      </c>
      <c r="H134" s="6" t="n">
        <v>110</v>
      </c>
      <c r="I134" s="2"/>
      <c r="J134" s="2"/>
      <c r="K134" s="2"/>
      <c r="L134" s="2"/>
      <c r="M134" s="7"/>
      <c r="N134" s="6" t="n">
        <v>0</v>
      </c>
      <c r="O134" s="2"/>
      <c r="P134" s="2" t="n">
        <f aca="false">SUM(F134:M134) - (N134 + O134)</f>
        <v>330</v>
      </c>
      <c r="Q134" s="13" t="n">
        <f aca="false">E134 - P134</f>
        <v>0</v>
      </c>
      <c r="R134" s="6" t="s">
        <v>231</v>
      </c>
      <c r="S134" s="59" t="n">
        <v>44601</v>
      </c>
      <c r="T134" s="6" t="s">
        <v>240</v>
      </c>
      <c r="U134" s="6" t="s">
        <v>301</v>
      </c>
      <c r="V134" s="6" t="s">
        <v>657</v>
      </c>
      <c r="W134" s="6" t="n">
        <v>785794311</v>
      </c>
      <c r="X134" s="6" t="n">
        <v>38270</v>
      </c>
      <c r="Y134" s="6" t="s">
        <v>1264</v>
      </c>
      <c r="Z134" s="6" t="s">
        <v>1263</v>
      </c>
      <c r="AA134" s="6" t="n">
        <v>330</v>
      </c>
      <c r="AB134" s="2"/>
      <c r="AC134" s="2"/>
      <c r="AD134" s="2"/>
      <c r="AE134" s="2"/>
      <c r="AF134" s="6" t="n">
        <v>1</v>
      </c>
      <c r="AG134" s="6" t="s">
        <v>233</v>
      </c>
      <c r="AH134" s="6" t="s">
        <v>1263</v>
      </c>
      <c r="AI134" s="6" t="s">
        <v>235</v>
      </c>
      <c r="AJ134" s="6" t="n">
        <v>110</v>
      </c>
      <c r="AK134" s="6" t="s">
        <v>236</v>
      </c>
      <c r="AL134" s="6" t="n">
        <v>0</v>
      </c>
      <c r="AM134" s="6" t="n">
        <v>0</v>
      </c>
      <c r="AN134" s="6" t="n">
        <v>2</v>
      </c>
      <c r="AO134" s="6" t="s">
        <v>233</v>
      </c>
      <c r="AP134" s="6" t="s">
        <v>285</v>
      </c>
      <c r="AQ134" s="6" t="s">
        <v>235</v>
      </c>
      <c r="AR134" s="6" t="n">
        <v>110</v>
      </c>
      <c r="AS134" s="6" t="s">
        <v>236</v>
      </c>
      <c r="AT134" s="6" t="n">
        <v>0</v>
      </c>
      <c r="AU134" s="6" t="n">
        <v>0</v>
      </c>
      <c r="AV134" s="6" t="n">
        <v>3</v>
      </c>
      <c r="AW134" s="6" t="s">
        <v>233</v>
      </c>
      <c r="AX134" s="6" t="s">
        <v>237</v>
      </c>
      <c r="AY134" s="6" t="s">
        <v>235</v>
      </c>
      <c r="AZ134" s="6" t="n">
        <v>110</v>
      </c>
      <c r="BA134" s="6" t="s">
        <v>236</v>
      </c>
      <c r="BB134" s="6" t="n">
        <v>0</v>
      </c>
      <c r="BC134" s="6" t="n">
        <v>0</v>
      </c>
      <c r="BD134" s="6" t="n">
        <v>94041652</v>
      </c>
      <c r="BE134" s="6" t="s">
        <v>47</v>
      </c>
      <c r="BF134" s="2"/>
      <c r="BG134" s="2"/>
      <c r="BH134" s="2"/>
      <c r="BI134" s="2"/>
    </row>
    <row r="135" customFormat="false" ht="15.75" hidden="false" customHeight="false" outlineLevel="0" collapsed="false">
      <c r="A135" s="140" t="n">
        <v>94029157</v>
      </c>
      <c r="B135" s="140" t="s">
        <v>312</v>
      </c>
      <c r="C135" s="140" t="s">
        <v>321</v>
      </c>
      <c r="D135" s="141"/>
      <c r="E135" s="140" t="n">
        <v>330</v>
      </c>
      <c r="F135" s="140" t="n">
        <v>110</v>
      </c>
      <c r="G135" s="140" t="n">
        <v>110</v>
      </c>
      <c r="H135" s="140" t="n">
        <v>110</v>
      </c>
      <c r="I135" s="141"/>
      <c r="J135" s="141"/>
      <c r="K135" s="141"/>
      <c r="L135" s="141"/>
      <c r="M135" s="142"/>
      <c r="N135" s="140" t="n">
        <v>0</v>
      </c>
      <c r="O135" s="141"/>
      <c r="P135" s="141" t="n">
        <f aca="false">SUM(F135:M135) - (N135 + O135)</f>
        <v>330</v>
      </c>
      <c r="Q135" s="143" t="n">
        <f aca="false">E135 - P135</f>
        <v>0</v>
      </c>
      <c r="R135" s="140" t="s">
        <v>231</v>
      </c>
      <c r="S135" s="144" t="n">
        <v>44722</v>
      </c>
      <c r="T135" s="140" t="s">
        <v>263</v>
      </c>
      <c r="U135" s="140" t="s">
        <v>258</v>
      </c>
      <c r="V135" s="140" t="s">
        <v>759</v>
      </c>
      <c r="W135" s="140" t="n">
        <v>716155352</v>
      </c>
      <c r="X135" s="140" t="n">
        <v>8310</v>
      </c>
      <c r="Y135" s="140" t="s">
        <v>1288</v>
      </c>
      <c r="Z135" s="140" t="s">
        <v>1286</v>
      </c>
      <c r="AA135" s="140" t="n">
        <v>330</v>
      </c>
      <c r="AB135" s="141"/>
      <c r="AC135" s="141"/>
      <c r="AD135" s="141"/>
      <c r="AE135" s="141"/>
      <c r="AF135" s="140" t="n">
        <v>1</v>
      </c>
      <c r="AG135" s="140" t="s">
        <v>233</v>
      </c>
      <c r="AH135" s="140" t="s">
        <v>1286</v>
      </c>
      <c r="AI135" s="140" t="s">
        <v>235</v>
      </c>
      <c r="AJ135" s="140" t="n">
        <v>110</v>
      </c>
      <c r="AK135" s="140" t="s">
        <v>236</v>
      </c>
      <c r="AL135" s="140" t="n">
        <v>0</v>
      </c>
      <c r="AM135" s="140" t="n">
        <v>0</v>
      </c>
      <c r="AN135" s="140" t="n">
        <v>2</v>
      </c>
      <c r="AO135" s="140" t="s">
        <v>233</v>
      </c>
      <c r="AP135" s="140" t="s">
        <v>285</v>
      </c>
      <c r="AQ135" s="140" t="s">
        <v>235</v>
      </c>
      <c r="AR135" s="140" t="n">
        <v>110</v>
      </c>
      <c r="AS135" s="140" t="s">
        <v>236</v>
      </c>
      <c r="AT135" s="140" t="n">
        <v>0</v>
      </c>
      <c r="AU135" s="140" t="n">
        <v>0</v>
      </c>
      <c r="AV135" s="140" t="n">
        <v>3</v>
      </c>
      <c r="AW135" s="140" t="s">
        <v>233</v>
      </c>
      <c r="AX135" s="140" t="s">
        <v>237</v>
      </c>
      <c r="AY135" s="140" t="s">
        <v>235</v>
      </c>
      <c r="AZ135" s="140" t="n">
        <v>110</v>
      </c>
      <c r="BA135" s="140" t="s">
        <v>236</v>
      </c>
      <c r="BB135" s="140" t="n">
        <v>0</v>
      </c>
      <c r="BC135" s="140" t="n">
        <v>0</v>
      </c>
      <c r="BD135" s="140" t="n">
        <v>94029157</v>
      </c>
      <c r="BE135" s="140" t="s">
        <v>47</v>
      </c>
      <c r="BF135" s="141"/>
      <c r="BG135" s="141"/>
      <c r="BH135" s="141"/>
      <c r="BI135" s="141"/>
    </row>
    <row r="136" customFormat="false" ht="15.75" hidden="false" customHeight="false" outlineLevel="0" collapsed="false">
      <c r="A136" s="6" t="n">
        <v>94023721</v>
      </c>
      <c r="B136" s="6" t="s">
        <v>269</v>
      </c>
      <c r="C136" s="6" t="s">
        <v>325</v>
      </c>
      <c r="D136" s="2"/>
      <c r="E136" s="6" t="n">
        <v>330</v>
      </c>
      <c r="F136" s="6" t="n">
        <v>110</v>
      </c>
      <c r="G136" s="6" t="n">
        <v>110</v>
      </c>
      <c r="H136" s="6" t="n">
        <v>110</v>
      </c>
      <c r="I136" s="2"/>
      <c r="J136" s="2"/>
      <c r="K136" s="2"/>
      <c r="L136" s="2"/>
      <c r="M136" s="7"/>
      <c r="N136" s="6" t="n">
        <v>0</v>
      </c>
      <c r="O136" s="2"/>
      <c r="P136" s="2" t="n">
        <f aca="false">SUM(F136:M136) - (N136 + O136)</f>
        <v>330</v>
      </c>
      <c r="Q136" s="13" t="n">
        <f aca="false">E136 - P136</f>
        <v>0</v>
      </c>
      <c r="R136" s="6" t="s">
        <v>231</v>
      </c>
      <c r="S136" s="59" t="n">
        <v>44485</v>
      </c>
      <c r="T136" s="6" t="s">
        <v>240</v>
      </c>
      <c r="U136" s="6" t="s">
        <v>241</v>
      </c>
      <c r="V136" s="6" t="s">
        <v>239</v>
      </c>
      <c r="W136" s="6" t="n">
        <v>719045650</v>
      </c>
      <c r="X136" s="6" t="n">
        <v>32300</v>
      </c>
      <c r="Y136" s="6" t="s">
        <v>1334</v>
      </c>
      <c r="Z136" s="6" t="s">
        <v>1333</v>
      </c>
      <c r="AA136" s="6" t="n">
        <v>330</v>
      </c>
      <c r="AB136" s="2"/>
      <c r="AC136" s="2"/>
      <c r="AD136" s="2"/>
      <c r="AE136" s="2"/>
      <c r="AF136" s="6" t="n">
        <v>1</v>
      </c>
      <c r="AG136" s="6" t="s">
        <v>233</v>
      </c>
      <c r="AH136" s="6" t="s">
        <v>1333</v>
      </c>
      <c r="AI136" s="6" t="s">
        <v>235</v>
      </c>
      <c r="AJ136" s="6" t="n">
        <v>110</v>
      </c>
      <c r="AK136" s="6" t="s">
        <v>236</v>
      </c>
      <c r="AL136" s="6" t="n">
        <v>0</v>
      </c>
      <c r="AM136" s="6" t="n">
        <v>0</v>
      </c>
      <c r="AN136" s="6" t="n">
        <v>2</v>
      </c>
      <c r="AO136" s="6" t="s">
        <v>233</v>
      </c>
      <c r="AP136" s="6" t="s">
        <v>285</v>
      </c>
      <c r="AQ136" s="6" t="s">
        <v>235</v>
      </c>
      <c r="AR136" s="6" t="n">
        <v>110</v>
      </c>
      <c r="AS136" s="6" t="s">
        <v>236</v>
      </c>
      <c r="AT136" s="6" t="n">
        <v>0</v>
      </c>
      <c r="AU136" s="6" t="n">
        <v>0</v>
      </c>
      <c r="AV136" s="6" t="n">
        <v>3</v>
      </c>
      <c r="AW136" s="6" t="s">
        <v>233</v>
      </c>
      <c r="AX136" s="6" t="s">
        <v>237</v>
      </c>
      <c r="AY136" s="6" t="s">
        <v>235</v>
      </c>
      <c r="AZ136" s="6" t="n">
        <v>110</v>
      </c>
      <c r="BA136" s="6" t="s">
        <v>236</v>
      </c>
      <c r="BB136" s="6" t="n">
        <v>0</v>
      </c>
      <c r="BC136" s="6" t="n">
        <v>0</v>
      </c>
      <c r="BD136" s="6" t="n">
        <v>94023721</v>
      </c>
      <c r="BE136" s="6" t="s">
        <v>47</v>
      </c>
      <c r="BF136" s="2"/>
      <c r="BG136" s="2"/>
      <c r="BH136" s="2"/>
      <c r="BI136" s="2"/>
    </row>
    <row r="137" customFormat="false" ht="15.75" hidden="false" customHeight="false" outlineLevel="0" collapsed="false">
      <c r="A137" s="140" t="n">
        <v>94021281</v>
      </c>
      <c r="B137" s="140" t="s">
        <v>229</v>
      </c>
      <c r="C137" s="140" t="s">
        <v>301</v>
      </c>
      <c r="D137" s="141"/>
      <c r="E137" s="140" t="n">
        <v>330</v>
      </c>
      <c r="F137" s="140" t="n">
        <v>110</v>
      </c>
      <c r="G137" s="140" t="n">
        <v>110</v>
      </c>
      <c r="H137" s="140" t="n">
        <v>110</v>
      </c>
      <c r="I137" s="141"/>
      <c r="J137" s="141"/>
      <c r="K137" s="141"/>
      <c r="L137" s="141"/>
      <c r="M137" s="142"/>
      <c r="N137" s="140" t="n">
        <v>0</v>
      </c>
      <c r="O137" s="141"/>
      <c r="P137" s="141" t="n">
        <f aca="false">SUM(F137:M137) - (N137 + O137)</f>
        <v>330</v>
      </c>
      <c r="Q137" s="143" t="n">
        <f aca="false">E137 - P137</f>
        <v>0</v>
      </c>
      <c r="R137" s="140" t="s">
        <v>242</v>
      </c>
      <c r="S137" s="144" t="n">
        <v>44651</v>
      </c>
      <c r="T137" s="140" t="s">
        <v>275</v>
      </c>
      <c r="U137" s="140" t="s">
        <v>321</v>
      </c>
      <c r="V137" s="140" t="s">
        <v>602</v>
      </c>
      <c r="W137" s="140" t="n">
        <v>735305047</v>
      </c>
      <c r="X137" s="140" t="n">
        <v>89230</v>
      </c>
      <c r="Y137" s="140" t="s">
        <v>1362</v>
      </c>
      <c r="Z137" s="140" t="s">
        <v>1361</v>
      </c>
      <c r="AA137" s="140" t="n">
        <v>330</v>
      </c>
      <c r="AB137" s="141"/>
      <c r="AC137" s="141"/>
      <c r="AD137" s="141"/>
      <c r="AE137" s="141"/>
      <c r="AF137" s="140" t="n">
        <v>1</v>
      </c>
      <c r="AG137" s="140" t="s">
        <v>233</v>
      </c>
      <c r="AH137" s="140" t="s">
        <v>1361</v>
      </c>
      <c r="AI137" s="140" t="s">
        <v>235</v>
      </c>
      <c r="AJ137" s="140" t="n">
        <v>110</v>
      </c>
      <c r="AK137" s="140" t="s">
        <v>236</v>
      </c>
      <c r="AL137" s="140" t="n">
        <v>0</v>
      </c>
      <c r="AM137" s="140" t="n">
        <v>0</v>
      </c>
      <c r="AN137" s="140" t="n">
        <v>2</v>
      </c>
      <c r="AO137" s="140" t="s">
        <v>233</v>
      </c>
      <c r="AP137" s="140" t="s">
        <v>285</v>
      </c>
      <c r="AQ137" s="140" t="s">
        <v>235</v>
      </c>
      <c r="AR137" s="140" t="n">
        <v>110</v>
      </c>
      <c r="AS137" s="140" t="s">
        <v>236</v>
      </c>
      <c r="AT137" s="140" t="n">
        <v>0</v>
      </c>
      <c r="AU137" s="140" t="n">
        <v>0</v>
      </c>
      <c r="AV137" s="140" t="n">
        <v>3</v>
      </c>
      <c r="AW137" s="140" t="s">
        <v>233</v>
      </c>
      <c r="AX137" s="140" t="s">
        <v>237</v>
      </c>
      <c r="AY137" s="140" t="s">
        <v>235</v>
      </c>
      <c r="AZ137" s="140" t="n">
        <v>110</v>
      </c>
      <c r="BA137" s="140" t="s">
        <v>236</v>
      </c>
      <c r="BB137" s="140" t="n">
        <v>0</v>
      </c>
      <c r="BC137" s="140" t="n">
        <v>0</v>
      </c>
      <c r="BD137" s="140" t="n">
        <v>94021280</v>
      </c>
      <c r="BE137" s="140" t="s">
        <v>47</v>
      </c>
      <c r="BF137" s="141"/>
      <c r="BG137" s="141"/>
      <c r="BH137" s="141"/>
      <c r="BI137" s="141"/>
    </row>
    <row r="138" customFormat="false" ht="15.75" hidden="false" customHeight="false" outlineLevel="0" collapsed="false">
      <c r="A138" s="6" t="n">
        <v>94020810</v>
      </c>
      <c r="B138" s="6" t="s">
        <v>263</v>
      </c>
      <c r="C138" s="6" t="s">
        <v>248</v>
      </c>
      <c r="D138" s="2"/>
      <c r="E138" s="6" t="n">
        <v>330</v>
      </c>
      <c r="F138" s="6" t="n">
        <v>110</v>
      </c>
      <c r="G138" s="6" t="n">
        <v>110</v>
      </c>
      <c r="H138" s="6" t="n">
        <v>110</v>
      </c>
      <c r="I138" s="2"/>
      <c r="J138" s="2"/>
      <c r="K138" s="2"/>
      <c r="L138" s="2"/>
      <c r="M138" s="7"/>
      <c r="N138" s="6" t="n">
        <v>0</v>
      </c>
      <c r="O138" s="2"/>
      <c r="P138" s="2" t="n">
        <f aca="false">SUM(F138:M138) - (N138 + O138)</f>
        <v>330</v>
      </c>
      <c r="Q138" s="13" t="n">
        <f aca="false">E138 - P138</f>
        <v>0</v>
      </c>
      <c r="R138" s="6" t="s">
        <v>242</v>
      </c>
      <c r="S138" s="59" t="n">
        <v>44218</v>
      </c>
      <c r="T138" s="6" t="s">
        <v>320</v>
      </c>
      <c r="U138" s="6" t="s">
        <v>270</v>
      </c>
      <c r="V138" s="6" t="s">
        <v>1111</v>
      </c>
      <c r="W138" s="6" t="n">
        <v>793917275</v>
      </c>
      <c r="X138" s="6" t="n">
        <v>13330</v>
      </c>
      <c r="Y138" s="6" t="s">
        <v>1384</v>
      </c>
      <c r="Z138" s="6" t="s">
        <v>1383</v>
      </c>
      <c r="AA138" s="6" t="n">
        <v>330</v>
      </c>
      <c r="AB138" s="2"/>
      <c r="AC138" s="2"/>
      <c r="AD138" s="2"/>
      <c r="AE138" s="2"/>
      <c r="AF138" s="6" t="n">
        <v>1</v>
      </c>
      <c r="AG138" s="6" t="s">
        <v>233</v>
      </c>
      <c r="AH138" s="6" t="s">
        <v>1383</v>
      </c>
      <c r="AI138" s="6" t="s">
        <v>235</v>
      </c>
      <c r="AJ138" s="6" t="n">
        <v>110</v>
      </c>
      <c r="AK138" s="6" t="s">
        <v>236</v>
      </c>
      <c r="AL138" s="6" t="n">
        <v>0</v>
      </c>
      <c r="AM138" s="6" t="n">
        <v>0</v>
      </c>
      <c r="AN138" s="6" t="n">
        <v>2</v>
      </c>
      <c r="AO138" s="6" t="s">
        <v>233</v>
      </c>
      <c r="AP138" s="6" t="s">
        <v>285</v>
      </c>
      <c r="AQ138" s="6" t="s">
        <v>235</v>
      </c>
      <c r="AR138" s="6" t="n">
        <v>110</v>
      </c>
      <c r="AS138" s="6" t="s">
        <v>236</v>
      </c>
      <c r="AT138" s="6" t="n">
        <v>0</v>
      </c>
      <c r="AU138" s="6" t="n">
        <v>0</v>
      </c>
      <c r="AV138" s="6" t="n">
        <v>3</v>
      </c>
      <c r="AW138" s="6" t="s">
        <v>233</v>
      </c>
      <c r="AX138" s="6" t="s">
        <v>237</v>
      </c>
      <c r="AY138" s="6" t="s">
        <v>235</v>
      </c>
      <c r="AZ138" s="6" t="n">
        <v>110</v>
      </c>
      <c r="BA138" s="6" t="s">
        <v>236</v>
      </c>
      <c r="BB138" s="6" t="n">
        <v>0</v>
      </c>
      <c r="BC138" s="6" t="n">
        <v>0</v>
      </c>
      <c r="BD138" s="6" t="n">
        <v>94020810</v>
      </c>
      <c r="BE138" s="6" t="s">
        <v>47</v>
      </c>
      <c r="BF138" s="2"/>
      <c r="BG138" s="2"/>
      <c r="BH138" s="2"/>
      <c r="BI138" s="2"/>
    </row>
    <row r="139" customFormat="false" ht="15.75" hidden="false" customHeight="false" outlineLevel="0" collapsed="false">
      <c r="A139" s="140" t="n">
        <v>94020096</v>
      </c>
      <c r="B139" s="140" t="s">
        <v>288</v>
      </c>
      <c r="C139" s="140" t="s">
        <v>295</v>
      </c>
      <c r="D139" s="141"/>
      <c r="E139" s="140" t="n">
        <v>330</v>
      </c>
      <c r="F139" s="140" t="n">
        <v>110</v>
      </c>
      <c r="G139" s="140" t="n">
        <v>110</v>
      </c>
      <c r="H139" s="140" t="n">
        <v>110</v>
      </c>
      <c r="I139" s="141"/>
      <c r="J139" s="141"/>
      <c r="K139" s="141"/>
      <c r="L139" s="141"/>
      <c r="M139" s="142"/>
      <c r="N139" s="140" t="n">
        <v>0</v>
      </c>
      <c r="O139" s="141"/>
      <c r="P139" s="141" t="n">
        <f aca="false">SUM(F139:M139) - (N139 + O139)</f>
        <v>330</v>
      </c>
      <c r="Q139" s="143" t="n">
        <f aca="false">E139 - P139</f>
        <v>0</v>
      </c>
      <c r="R139" s="140" t="s">
        <v>553</v>
      </c>
      <c r="S139" s="144" t="n">
        <v>44425</v>
      </c>
      <c r="T139" s="140" t="s">
        <v>305</v>
      </c>
      <c r="U139" s="140" t="s">
        <v>306</v>
      </c>
      <c r="V139" s="140" t="s">
        <v>1127</v>
      </c>
      <c r="W139" s="140" t="n">
        <v>732627931</v>
      </c>
      <c r="X139" s="140" t="n">
        <v>76690</v>
      </c>
      <c r="Y139" s="140" t="s">
        <v>1437</v>
      </c>
      <c r="Z139" s="140" t="s">
        <v>1436</v>
      </c>
      <c r="AA139" s="140" t="n">
        <v>330</v>
      </c>
      <c r="AB139" s="141"/>
      <c r="AC139" s="141"/>
      <c r="AD139" s="141"/>
      <c r="AE139" s="141"/>
      <c r="AF139" s="140" t="n">
        <v>1</v>
      </c>
      <c r="AG139" s="140" t="s">
        <v>233</v>
      </c>
      <c r="AH139" s="140" t="s">
        <v>1436</v>
      </c>
      <c r="AI139" s="140" t="s">
        <v>235</v>
      </c>
      <c r="AJ139" s="140" t="n">
        <v>110</v>
      </c>
      <c r="AK139" s="140" t="s">
        <v>236</v>
      </c>
      <c r="AL139" s="140" t="n">
        <v>0</v>
      </c>
      <c r="AM139" s="140" t="n">
        <v>0</v>
      </c>
      <c r="AN139" s="140" t="n">
        <v>2</v>
      </c>
      <c r="AO139" s="140" t="s">
        <v>233</v>
      </c>
      <c r="AP139" s="140" t="s">
        <v>285</v>
      </c>
      <c r="AQ139" s="140" t="s">
        <v>235</v>
      </c>
      <c r="AR139" s="140" t="n">
        <v>110</v>
      </c>
      <c r="AS139" s="140" t="s">
        <v>236</v>
      </c>
      <c r="AT139" s="140" t="n">
        <v>0</v>
      </c>
      <c r="AU139" s="140" t="n">
        <v>0</v>
      </c>
      <c r="AV139" s="140" t="n">
        <v>3</v>
      </c>
      <c r="AW139" s="140" t="s">
        <v>233</v>
      </c>
      <c r="AX139" s="140" t="s">
        <v>237</v>
      </c>
      <c r="AY139" s="140" t="s">
        <v>235</v>
      </c>
      <c r="AZ139" s="140" t="n">
        <v>110</v>
      </c>
      <c r="BA139" s="140" t="s">
        <v>236</v>
      </c>
      <c r="BB139" s="140" t="n">
        <v>0</v>
      </c>
      <c r="BC139" s="140" t="n">
        <v>0</v>
      </c>
      <c r="BD139" s="140" t="n">
        <v>94020096</v>
      </c>
      <c r="BE139" s="140" t="s">
        <v>47</v>
      </c>
      <c r="BF139" s="141"/>
      <c r="BG139" s="141"/>
      <c r="BH139" s="141"/>
      <c r="BI139" s="141"/>
    </row>
    <row r="140" customFormat="false" ht="15.75" hidden="false" customHeight="false" outlineLevel="0" collapsed="false">
      <c r="A140" s="6" t="n">
        <v>94020070</v>
      </c>
      <c r="B140" s="6" t="s">
        <v>312</v>
      </c>
      <c r="C140" s="6" t="s">
        <v>321</v>
      </c>
      <c r="D140" s="2"/>
      <c r="E140" s="6" t="n">
        <v>313.5</v>
      </c>
      <c r="F140" s="6" t="n">
        <v>104.5</v>
      </c>
      <c r="G140" s="6" t="n">
        <v>104.5</v>
      </c>
      <c r="H140" s="6" t="n">
        <v>104.5</v>
      </c>
      <c r="I140" s="2"/>
      <c r="J140" s="2"/>
      <c r="K140" s="2"/>
      <c r="L140" s="2"/>
      <c r="M140" s="7"/>
      <c r="N140" s="6" t="n">
        <v>0</v>
      </c>
      <c r="O140" s="2"/>
      <c r="P140" s="2" t="n">
        <f aca="false">SUM(F140:M140) - (N140 + O140)</f>
        <v>313.5</v>
      </c>
      <c r="Q140" s="13" t="n">
        <f aca="false">E140 - P140</f>
        <v>0</v>
      </c>
      <c r="R140" s="6" t="s">
        <v>553</v>
      </c>
      <c r="S140" s="59" t="n">
        <v>44819</v>
      </c>
      <c r="T140" s="6" t="s">
        <v>294</v>
      </c>
      <c r="U140" s="6" t="s">
        <v>334</v>
      </c>
      <c r="V140" s="6" t="s">
        <v>479</v>
      </c>
      <c r="W140" s="6" t="n">
        <v>678212077</v>
      </c>
      <c r="X140" s="6" t="n">
        <v>70230</v>
      </c>
      <c r="Y140" s="6" t="s">
        <v>1446</v>
      </c>
      <c r="Z140" s="6" t="s">
        <v>1445</v>
      </c>
      <c r="AA140" s="6" t="n">
        <v>313.5</v>
      </c>
      <c r="AB140" s="6" t="s">
        <v>302</v>
      </c>
      <c r="AC140" s="6" t="n">
        <v>16.5</v>
      </c>
      <c r="AD140" s="2"/>
      <c r="AE140" s="2"/>
      <c r="AF140" s="6" t="n">
        <v>1</v>
      </c>
      <c r="AG140" s="6" t="s">
        <v>233</v>
      </c>
      <c r="AH140" s="6" t="s">
        <v>1445</v>
      </c>
      <c r="AI140" s="6" t="s">
        <v>235</v>
      </c>
      <c r="AJ140" s="6" t="n">
        <v>104.5</v>
      </c>
      <c r="AK140" s="6" t="s">
        <v>236</v>
      </c>
      <c r="AL140" s="6" t="n">
        <v>0</v>
      </c>
      <c r="AM140" s="6" t="n">
        <v>0</v>
      </c>
      <c r="AN140" s="6" t="n">
        <v>2</v>
      </c>
      <c r="AO140" s="6" t="s">
        <v>233</v>
      </c>
      <c r="AP140" s="6" t="s">
        <v>285</v>
      </c>
      <c r="AQ140" s="6" t="s">
        <v>235</v>
      </c>
      <c r="AR140" s="6" t="n">
        <v>104.5</v>
      </c>
      <c r="AS140" s="6" t="s">
        <v>236</v>
      </c>
      <c r="AT140" s="6" t="n">
        <v>0</v>
      </c>
      <c r="AU140" s="6" t="n">
        <v>0</v>
      </c>
      <c r="AV140" s="6" t="n">
        <v>3</v>
      </c>
      <c r="AW140" s="6" t="s">
        <v>233</v>
      </c>
      <c r="AX140" s="6" t="s">
        <v>237</v>
      </c>
      <c r="AY140" s="6" t="s">
        <v>235</v>
      </c>
      <c r="AZ140" s="6" t="n">
        <v>104.5</v>
      </c>
      <c r="BA140" s="6" t="s">
        <v>236</v>
      </c>
      <c r="BB140" s="6" t="n">
        <v>0</v>
      </c>
      <c r="BC140" s="6" t="n">
        <v>0</v>
      </c>
      <c r="BD140" s="6" t="n">
        <v>94020066</v>
      </c>
      <c r="BE140" s="6" t="s">
        <v>47</v>
      </c>
      <c r="BF140" s="2"/>
      <c r="BG140" s="2"/>
      <c r="BH140" s="2"/>
      <c r="BI140" s="2"/>
    </row>
    <row r="141" customFormat="false" ht="15.75" hidden="false" customHeight="false" outlineLevel="0" collapsed="false">
      <c r="A141" s="140" t="n">
        <v>94020012</v>
      </c>
      <c r="B141" s="140" t="s">
        <v>240</v>
      </c>
      <c r="C141" s="140" t="s">
        <v>258</v>
      </c>
      <c r="D141" s="141"/>
      <c r="E141" s="140" t="n">
        <v>330</v>
      </c>
      <c r="F141" s="140" t="n">
        <v>110</v>
      </c>
      <c r="G141" s="140" t="n">
        <v>110</v>
      </c>
      <c r="H141" s="140" t="n">
        <v>110</v>
      </c>
      <c r="I141" s="141"/>
      <c r="J141" s="141"/>
      <c r="K141" s="141"/>
      <c r="L141" s="141"/>
      <c r="M141" s="142"/>
      <c r="N141" s="140" t="n">
        <v>0</v>
      </c>
      <c r="O141" s="141"/>
      <c r="P141" s="141" t="n">
        <f aca="false">SUM(F141:M141) - (N141 + O141)</f>
        <v>330</v>
      </c>
      <c r="Q141" s="143" t="n">
        <f aca="false">E141 - P141</f>
        <v>0</v>
      </c>
      <c r="R141" s="140" t="s">
        <v>231</v>
      </c>
      <c r="S141" s="144" t="n">
        <v>44282</v>
      </c>
      <c r="T141" s="140" t="s">
        <v>300</v>
      </c>
      <c r="U141" s="140" t="s">
        <v>264</v>
      </c>
      <c r="V141" s="140" t="s">
        <v>885</v>
      </c>
      <c r="W141" s="140" t="n">
        <v>664848826</v>
      </c>
      <c r="X141" s="140" t="n">
        <v>58330</v>
      </c>
      <c r="Y141" s="140" t="s">
        <v>1459</v>
      </c>
      <c r="Z141" s="140" t="s">
        <v>1458</v>
      </c>
      <c r="AA141" s="140" t="n">
        <v>330</v>
      </c>
      <c r="AB141" s="141"/>
      <c r="AC141" s="141"/>
      <c r="AD141" s="141"/>
      <c r="AE141" s="141"/>
      <c r="AF141" s="140" t="n">
        <v>1</v>
      </c>
      <c r="AG141" s="140" t="s">
        <v>233</v>
      </c>
      <c r="AH141" s="140" t="s">
        <v>1458</v>
      </c>
      <c r="AI141" s="140" t="s">
        <v>235</v>
      </c>
      <c r="AJ141" s="140" t="n">
        <v>110</v>
      </c>
      <c r="AK141" s="140" t="s">
        <v>236</v>
      </c>
      <c r="AL141" s="140" t="n">
        <v>0</v>
      </c>
      <c r="AM141" s="140" t="n">
        <v>0</v>
      </c>
      <c r="AN141" s="140" t="n">
        <v>2</v>
      </c>
      <c r="AO141" s="140" t="s">
        <v>233</v>
      </c>
      <c r="AP141" s="140" t="s">
        <v>285</v>
      </c>
      <c r="AQ141" s="140" t="s">
        <v>235</v>
      </c>
      <c r="AR141" s="140" t="n">
        <v>110</v>
      </c>
      <c r="AS141" s="140" t="s">
        <v>236</v>
      </c>
      <c r="AT141" s="140" t="n">
        <v>0</v>
      </c>
      <c r="AU141" s="140" t="n">
        <v>0</v>
      </c>
      <c r="AV141" s="140" t="n">
        <v>3</v>
      </c>
      <c r="AW141" s="140" t="s">
        <v>233</v>
      </c>
      <c r="AX141" s="140" t="s">
        <v>237</v>
      </c>
      <c r="AY141" s="140" t="s">
        <v>235</v>
      </c>
      <c r="AZ141" s="140" t="n">
        <v>110</v>
      </c>
      <c r="BA141" s="140" t="s">
        <v>236</v>
      </c>
      <c r="BB141" s="140" t="n">
        <v>0</v>
      </c>
      <c r="BC141" s="140" t="n">
        <v>0</v>
      </c>
      <c r="BD141" s="140" t="n">
        <v>94020012</v>
      </c>
      <c r="BE141" s="140" t="s">
        <v>47</v>
      </c>
      <c r="BF141" s="141"/>
      <c r="BG141" s="141"/>
      <c r="BH141" s="141"/>
      <c r="BI141" s="141"/>
    </row>
    <row r="142" customFormat="false" ht="15.75" hidden="false" customHeight="false" outlineLevel="0" collapsed="false">
      <c r="A142" s="6" t="n">
        <v>94020028</v>
      </c>
      <c r="B142" s="6" t="s">
        <v>240</v>
      </c>
      <c r="C142" s="6" t="s">
        <v>270</v>
      </c>
      <c r="D142" s="2"/>
      <c r="E142" s="6" t="n">
        <v>313.5</v>
      </c>
      <c r="F142" s="6" t="n">
        <v>104.5</v>
      </c>
      <c r="G142" s="6" t="n">
        <v>104.5</v>
      </c>
      <c r="H142" s="6" t="n">
        <v>104.5</v>
      </c>
      <c r="I142" s="2"/>
      <c r="J142" s="2"/>
      <c r="K142" s="2"/>
      <c r="L142" s="2"/>
      <c r="M142" s="7"/>
      <c r="N142" s="6" t="n">
        <v>0</v>
      </c>
      <c r="O142" s="2"/>
      <c r="P142" s="2" t="n">
        <f aca="false">SUM(F142:M142) - (N142 + O142)</f>
        <v>313.5</v>
      </c>
      <c r="Q142" s="13" t="n">
        <f aca="false">E142 - P142</f>
        <v>0</v>
      </c>
      <c r="R142" s="6" t="s">
        <v>231</v>
      </c>
      <c r="S142" s="59" t="n">
        <v>44324</v>
      </c>
      <c r="T142" s="6" t="s">
        <v>312</v>
      </c>
      <c r="U142" s="6" t="s">
        <v>270</v>
      </c>
      <c r="V142" s="6" t="s">
        <v>831</v>
      </c>
      <c r="W142" s="6" t="n">
        <v>754617781</v>
      </c>
      <c r="X142" s="6" t="n">
        <v>48000</v>
      </c>
      <c r="Y142" s="6" t="s">
        <v>1462</v>
      </c>
      <c r="Z142" s="6" t="s">
        <v>1460</v>
      </c>
      <c r="AA142" s="6" t="n">
        <v>313.5</v>
      </c>
      <c r="AB142" s="6" t="s">
        <v>302</v>
      </c>
      <c r="AC142" s="6" t="n">
        <v>16.5</v>
      </c>
      <c r="AD142" s="2"/>
      <c r="AE142" s="2"/>
      <c r="AF142" s="6" t="n">
        <v>1</v>
      </c>
      <c r="AG142" s="6" t="s">
        <v>233</v>
      </c>
      <c r="AH142" s="6" t="s">
        <v>1460</v>
      </c>
      <c r="AI142" s="6" t="s">
        <v>235</v>
      </c>
      <c r="AJ142" s="6" t="n">
        <v>104.5</v>
      </c>
      <c r="AK142" s="6" t="s">
        <v>236</v>
      </c>
      <c r="AL142" s="6" t="n">
        <v>0</v>
      </c>
      <c r="AM142" s="6" t="n">
        <v>0</v>
      </c>
      <c r="AN142" s="6" t="n">
        <v>2</v>
      </c>
      <c r="AO142" s="6" t="s">
        <v>233</v>
      </c>
      <c r="AP142" s="6" t="s">
        <v>285</v>
      </c>
      <c r="AQ142" s="6" t="s">
        <v>418</v>
      </c>
      <c r="AR142" s="6" t="n">
        <v>104.5</v>
      </c>
      <c r="AS142" s="6" t="s">
        <v>419</v>
      </c>
      <c r="AT142" s="6" t="n">
        <v>0</v>
      </c>
      <c r="AU142" s="6" t="n">
        <v>0</v>
      </c>
      <c r="AV142" s="6" t="n">
        <v>3</v>
      </c>
      <c r="AW142" s="6" t="s">
        <v>233</v>
      </c>
      <c r="AX142" s="6" t="s">
        <v>237</v>
      </c>
      <c r="AY142" s="2"/>
      <c r="AZ142" s="6" t="n">
        <v>104.5</v>
      </c>
      <c r="BA142" s="6" t="s">
        <v>364</v>
      </c>
      <c r="BB142" s="6" t="n">
        <v>0</v>
      </c>
      <c r="BC142" s="6" t="n">
        <v>0</v>
      </c>
      <c r="BD142" s="6" t="n">
        <v>94020027</v>
      </c>
      <c r="BE142" s="6" t="s">
        <v>47</v>
      </c>
      <c r="BF142" s="2"/>
      <c r="BG142" s="2"/>
      <c r="BH142" s="2"/>
      <c r="BI142" s="2"/>
    </row>
    <row r="143" customFormat="false" ht="15.75" hidden="false" customHeight="false" outlineLevel="0" collapsed="false">
      <c r="A143" s="141"/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2"/>
      <c r="N143" s="141"/>
      <c r="O143" s="141"/>
      <c r="P143" s="141" t="n">
        <f aca="false">SUM(F143:M143) - (N143 + O143)</f>
        <v>0</v>
      </c>
      <c r="Q143" s="143" t="n">
        <f aca="false">E143 - P143</f>
        <v>0</v>
      </c>
      <c r="R143" s="141"/>
      <c r="S143" s="141"/>
      <c r="T143" s="141"/>
      <c r="U143" s="141"/>
      <c r="V143" s="141"/>
      <c r="W143" s="141"/>
      <c r="X143" s="141"/>
      <c r="Y143" s="141"/>
      <c r="Z143" s="141"/>
      <c r="AA143" s="141"/>
      <c r="AB143" s="141"/>
      <c r="AC143" s="141"/>
      <c r="AD143" s="141"/>
      <c r="AE143" s="141"/>
      <c r="AF143" s="141"/>
      <c r="AG143" s="141"/>
      <c r="AH143" s="141"/>
      <c r="AI143" s="141"/>
      <c r="AJ143" s="141"/>
      <c r="AK143" s="141"/>
      <c r="AL143" s="141"/>
      <c r="AM143" s="141"/>
      <c r="AN143" s="141"/>
      <c r="AO143" s="141"/>
      <c r="AP143" s="141"/>
      <c r="AQ143" s="141"/>
      <c r="AR143" s="141"/>
      <c r="AS143" s="141"/>
      <c r="AT143" s="141"/>
      <c r="AU143" s="141"/>
      <c r="AV143" s="141"/>
      <c r="AW143" s="141"/>
      <c r="AX143" s="141"/>
      <c r="AY143" s="141"/>
      <c r="AZ143" s="141"/>
      <c r="BA143" s="141"/>
      <c r="BB143" s="141"/>
      <c r="BC143" s="141"/>
      <c r="BD143" s="141"/>
      <c r="BE143" s="141"/>
      <c r="BF143" s="141"/>
      <c r="BG143" s="141"/>
      <c r="BH143" s="141"/>
      <c r="BI143" s="141"/>
    </row>
    <row r="144" customFormat="false" ht="15.75" hidden="false" customHeight="false" outlineLevel="0" collapsed="false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7"/>
      <c r="N144" s="2"/>
      <c r="O144" s="2"/>
      <c r="P144" s="2" t="n">
        <f aca="false">SUM(F144:M144) - (N144 + O144)</f>
        <v>0</v>
      </c>
      <c r="Q144" s="13" t="n">
        <f aca="false">E144 - P144</f>
        <v>0</v>
      </c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</row>
    <row r="145" customFormat="false" ht="15.75" hidden="false" customHeight="false" outlineLevel="0" collapsed="false">
      <c r="A145" s="141"/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2"/>
      <c r="N145" s="141"/>
      <c r="O145" s="141"/>
      <c r="P145" s="141" t="n">
        <f aca="false">SUM(F145:M145) - (N145 + O145)</f>
        <v>0</v>
      </c>
      <c r="Q145" s="143" t="n">
        <f aca="false">E145 - P145</f>
        <v>0</v>
      </c>
      <c r="R145" s="141"/>
      <c r="S145" s="141"/>
      <c r="T145" s="141"/>
      <c r="U145" s="141"/>
      <c r="V145" s="141"/>
      <c r="W145" s="141"/>
      <c r="X145" s="141"/>
      <c r="Y145" s="141"/>
      <c r="Z145" s="141"/>
      <c r="AA145" s="141"/>
      <c r="AB145" s="141"/>
      <c r="AC145" s="141"/>
      <c r="AD145" s="141"/>
      <c r="AE145" s="141"/>
      <c r="AF145" s="141"/>
      <c r="AG145" s="141"/>
      <c r="AH145" s="141"/>
      <c r="AI145" s="141"/>
      <c r="AJ145" s="141"/>
      <c r="AK145" s="141"/>
      <c r="AL145" s="141"/>
      <c r="AM145" s="141"/>
      <c r="AN145" s="141"/>
      <c r="AO145" s="141"/>
      <c r="AP145" s="141"/>
      <c r="AQ145" s="141"/>
      <c r="AR145" s="141"/>
      <c r="AS145" s="141"/>
      <c r="AT145" s="141"/>
      <c r="AU145" s="141"/>
      <c r="AV145" s="141"/>
      <c r="AW145" s="141"/>
      <c r="AX145" s="141"/>
      <c r="AY145" s="141"/>
      <c r="AZ145" s="141"/>
      <c r="BA145" s="141"/>
      <c r="BB145" s="141"/>
      <c r="BC145" s="141"/>
      <c r="BD145" s="141"/>
      <c r="BE145" s="141"/>
      <c r="BF145" s="141"/>
      <c r="BG145" s="141"/>
      <c r="BH145" s="141"/>
      <c r="BI145" s="141"/>
    </row>
    <row r="146" customFormat="false" ht="15.75" hidden="false" customHeight="false" outlineLevel="0" collapsed="false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7"/>
      <c r="N146" s="2"/>
      <c r="O146" s="2"/>
      <c r="P146" s="2" t="n">
        <f aca="false">SUM(F146:M146) - (N146 + O146)</f>
        <v>0</v>
      </c>
      <c r="Q146" s="13" t="n">
        <f aca="false">E146 - P146</f>
        <v>0</v>
      </c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</row>
    <row r="147" customFormat="false" ht="15.75" hidden="false" customHeight="false" outlineLevel="0" collapsed="false">
      <c r="A147" s="141"/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2"/>
      <c r="N147" s="141"/>
      <c r="O147" s="141"/>
      <c r="P147" s="141" t="n">
        <f aca="false">SUM(F147:M147) - (N147 + O147)</f>
        <v>0</v>
      </c>
      <c r="Q147" s="143" t="n">
        <f aca="false">E147 - P147</f>
        <v>0</v>
      </c>
      <c r="R147" s="141"/>
      <c r="S147" s="141"/>
      <c r="T147" s="141"/>
      <c r="U147" s="141"/>
      <c r="V147" s="141"/>
      <c r="W147" s="141"/>
      <c r="X147" s="141"/>
      <c r="Y147" s="141"/>
      <c r="Z147" s="141"/>
      <c r="AA147" s="141"/>
      <c r="AB147" s="141"/>
      <c r="AC147" s="141"/>
      <c r="AD147" s="141"/>
      <c r="AE147" s="141"/>
      <c r="AF147" s="141"/>
      <c r="AG147" s="141"/>
      <c r="AH147" s="141"/>
      <c r="AI147" s="141"/>
      <c r="AJ147" s="141"/>
      <c r="AK147" s="141"/>
      <c r="AL147" s="141"/>
      <c r="AM147" s="141"/>
      <c r="AN147" s="141"/>
      <c r="AO147" s="141"/>
      <c r="AP147" s="141"/>
      <c r="AQ147" s="141"/>
      <c r="AR147" s="141"/>
      <c r="AS147" s="141"/>
      <c r="AT147" s="141"/>
      <c r="AU147" s="141"/>
      <c r="AV147" s="141"/>
      <c r="AW147" s="141"/>
      <c r="AX147" s="141"/>
      <c r="AY147" s="141"/>
      <c r="AZ147" s="141"/>
      <c r="BA147" s="141"/>
      <c r="BB147" s="141"/>
      <c r="BC147" s="141"/>
      <c r="BD147" s="141"/>
      <c r="BE147" s="141"/>
      <c r="BF147" s="141"/>
      <c r="BG147" s="141"/>
      <c r="BH147" s="141"/>
      <c r="BI147" s="141"/>
    </row>
    <row r="148" customFormat="false" ht="15.75" hidden="false" customHeight="false" outlineLevel="0" collapsed="false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7"/>
      <c r="N148" s="2"/>
      <c r="O148" s="2"/>
      <c r="P148" s="2" t="n">
        <f aca="false">SUM(F148:M148) - (N148 + O148)</f>
        <v>0</v>
      </c>
      <c r="Q148" s="13" t="n">
        <f aca="false">E148 - P148</f>
        <v>0</v>
      </c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</row>
    <row r="149" customFormat="false" ht="15.75" hidden="false" customHeight="false" outlineLevel="0" collapsed="false">
      <c r="A149" s="145"/>
      <c r="B149" s="146" t="s">
        <v>68</v>
      </c>
      <c r="C149" s="145" t="n">
        <f aca="false">COUNTA(A129:A148)</f>
        <v>14</v>
      </c>
      <c r="D149" s="145"/>
      <c r="E149" s="145" t="n">
        <f aca="false">SUM(E129:E148)</f>
        <v>4587</v>
      </c>
      <c r="F149" s="145" t="n">
        <f aca="false">SUM(F129:F148)</f>
        <v>1529</v>
      </c>
      <c r="G149" s="145" t="n">
        <f aca="false">SUM(G129:G148)</f>
        <v>1529</v>
      </c>
      <c r="H149" s="145" t="n">
        <f aca="false">SUM(H129:H148)</f>
        <v>1529</v>
      </c>
      <c r="I149" s="145" t="n">
        <f aca="false">SUM(I129:I148)</f>
        <v>0</v>
      </c>
      <c r="J149" s="145" t="n">
        <f aca="false">SUM(J129:J148)</f>
        <v>0</v>
      </c>
      <c r="K149" s="145" t="n">
        <f aca="false">SUM(K129:K148)</f>
        <v>0</v>
      </c>
      <c r="L149" s="145" t="n">
        <f aca="false">SUM(L129:L148)</f>
        <v>0</v>
      </c>
      <c r="M149" s="147" t="n">
        <f aca="false">SUM(M129:M148)</f>
        <v>0</v>
      </c>
      <c r="N149" s="145" t="n">
        <f aca="false">SUM(N129:N148)</f>
        <v>0</v>
      </c>
      <c r="O149" s="145" t="n">
        <f aca="false">SUM(O129:O148)</f>
        <v>0</v>
      </c>
      <c r="P149" s="145" t="n">
        <f aca="false">SUM(P129:P148)</f>
        <v>4587</v>
      </c>
      <c r="Q149" s="148" t="n">
        <f aca="false">SUM(Q129:Q148)</f>
        <v>0</v>
      </c>
      <c r="R149" s="145"/>
      <c r="S149" s="145"/>
      <c r="T149" s="145"/>
      <c r="U149" s="145"/>
      <c r="V149" s="145"/>
      <c r="W149" s="145"/>
      <c r="X149" s="145"/>
      <c r="Y149" s="145"/>
      <c r="Z149" s="145"/>
      <c r="AA149" s="145"/>
      <c r="AB149" s="145"/>
      <c r="AC149" s="145"/>
      <c r="AD149" s="145"/>
      <c r="AE149" s="145"/>
      <c r="AF149" s="145"/>
      <c r="AG149" s="145"/>
      <c r="AH149" s="145"/>
      <c r="AI149" s="145"/>
      <c r="AJ149" s="145"/>
      <c r="AK149" s="145"/>
      <c r="AL149" s="145"/>
      <c r="AM149" s="145"/>
      <c r="AN149" s="145"/>
      <c r="AO149" s="145"/>
      <c r="AP149" s="145"/>
      <c r="AQ149" s="145"/>
      <c r="AR149" s="145"/>
      <c r="AS149" s="145"/>
      <c r="AT149" s="145"/>
      <c r="AU149" s="145"/>
      <c r="AV149" s="145"/>
      <c r="AW149" s="145"/>
      <c r="AX149" s="145"/>
      <c r="AY149" s="145"/>
      <c r="AZ149" s="145"/>
      <c r="BA149" s="145"/>
      <c r="BB149" s="145"/>
      <c r="BC149" s="145"/>
      <c r="BD149" s="145"/>
      <c r="BE149" s="145"/>
      <c r="BF149" s="146" t="s">
        <v>1556</v>
      </c>
      <c r="BG149" s="145" t="n">
        <f aca="false">COUNTIF(R129:R148, "*F*")</f>
        <v>8</v>
      </c>
      <c r="BH149" s="146" t="s">
        <v>1557</v>
      </c>
      <c r="BI149" s="145" t="n">
        <f aca="false">SUMPRODUCT( ((NOT(ISERROR(SEARCH("h", LOWER(R129:R148)))) + (NOT(ISERROR(SEARCH("g", LOWER(R129:R148)))))) &gt; 0 ) * 1 )</f>
        <v>6</v>
      </c>
    </row>
    <row r="150" customFormat="false" ht="15.75" hidden="false" customHeight="false" outlineLevel="0" collapsed="false">
      <c r="M150" s="49"/>
      <c r="Q150" s="50"/>
      <c r="BF150" s="50"/>
      <c r="BG150" s="50"/>
      <c r="BH150" s="50"/>
      <c r="BI150" s="50"/>
    </row>
    <row r="151" customFormat="false" ht="15.75" hidden="false" customHeight="false" outlineLevel="0" collapsed="false">
      <c r="M151" s="49"/>
      <c r="Q151" s="50"/>
    </row>
    <row r="152" customFormat="false" ht="15.75" hidden="false" customHeight="false" outlineLevel="0" collapsed="false">
      <c r="A152" s="64"/>
      <c r="B152" s="64" t="s">
        <v>48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5"/>
      <c r="N152" s="64"/>
      <c r="O152" s="64"/>
      <c r="P152" s="64"/>
      <c r="Q152" s="66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</row>
    <row r="153" customFormat="false" ht="15.75" hidden="false" customHeight="false" outlineLevel="0" collapsed="false">
      <c r="A153" s="67" t="n">
        <v>94208740</v>
      </c>
      <c r="B153" s="67" t="s">
        <v>288</v>
      </c>
      <c r="C153" s="67" t="s">
        <v>321</v>
      </c>
      <c r="D153" s="68"/>
      <c r="E153" s="67" t="n">
        <v>330</v>
      </c>
      <c r="F153" s="67" t="n">
        <v>110</v>
      </c>
      <c r="G153" s="67" t="n">
        <v>110</v>
      </c>
      <c r="H153" s="67" t="n">
        <v>110</v>
      </c>
      <c r="I153" s="68"/>
      <c r="J153" s="68"/>
      <c r="K153" s="68"/>
      <c r="L153" s="68"/>
      <c r="M153" s="69"/>
      <c r="N153" s="67" t="n">
        <v>0</v>
      </c>
      <c r="O153" s="68"/>
      <c r="P153" s="68" t="n">
        <f aca="false">SUM(F153:M153) - (N153 + O153)</f>
        <v>330</v>
      </c>
      <c r="Q153" s="70" t="n">
        <f aca="false">E153 - P153</f>
        <v>0</v>
      </c>
      <c r="R153" s="67" t="s">
        <v>231</v>
      </c>
      <c r="S153" s="71" t="n">
        <v>43628</v>
      </c>
      <c r="T153" s="67" t="s">
        <v>247</v>
      </c>
      <c r="U153" s="67" t="s">
        <v>289</v>
      </c>
      <c r="V153" s="67" t="s">
        <v>984</v>
      </c>
      <c r="W153" s="67" t="n">
        <v>747320396</v>
      </c>
      <c r="X153" s="67" t="n">
        <v>77410</v>
      </c>
      <c r="Y153" s="67" t="s">
        <v>1120</v>
      </c>
      <c r="Z153" s="67" t="s">
        <v>1119</v>
      </c>
      <c r="AA153" s="67" t="n">
        <v>330</v>
      </c>
      <c r="AB153" s="68"/>
      <c r="AC153" s="68"/>
      <c r="AD153" s="68"/>
      <c r="AE153" s="68"/>
      <c r="AF153" s="67" t="n">
        <v>1</v>
      </c>
      <c r="AG153" s="67" t="s">
        <v>233</v>
      </c>
      <c r="AH153" s="67" t="s">
        <v>1119</v>
      </c>
      <c r="AI153" s="67" t="s">
        <v>235</v>
      </c>
      <c r="AJ153" s="67" t="n">
        <v>110</v>
      </c>
      <c r="AK153" s="67" t="s">
        <v>236</v>
      </c>
      <c r="AL153" s="67" t="n">
        <v>0</v>
      </c>
      <c r="AM153" s="67" t="n">
        <v>0</v>
      </c>
      <c r="AN153" s="67" t="n">
        <v>2</v>
      </c>
      <c r="AO153" s="67" t="s">
        <v>233</v>
      </c>
      <c r="AP153" s="67" t="s">
        <v>285</v>
      </c>
      <c r="AQ153" s="67" t="s">
        <v>235</v>
      </c>
      <c r="AR153" s="67" t="n">
        <v>110</v>
      </c>
      <c r="AS153" s="67" t="s">
        <v>236</v>
      </c>
      <c r="AT153" s="67" t="n">
        <v>0</v>
      </c>
      <c r="AU153" s="67" t="n">
        <v>0</v>
      </c>
      <c r="AV153" s="67" t="n">
        <v>3</v>
      </c>
      <c r="AW153" s="67" t="s">
        <v>233</v>
      </c>
      <c r="AX153" s="67" t="s">
        <v>237</v>
      </c>
      <c r="AY153" s="67" t="s">
        <v>235</v>
      </c>
      <c r="AZ153" s="67" t="n">
        <v>110</v>
      </c>
      <c r="BA153" s="67" t="s">
        <v>236</v>
      </c>
      <c r="BB153" s="67" t="n">
        <v>0</v>
      </c>
      <c r="BC153" s="67" t="n">
        <v>0</v>
      </c>
      <c r="BD153" s="67" t="n">
        <v>94208740</v>
      </c>
      <c r="BE153" s="67" t="s">
        <v>48</v>
      </c>
      <c r="BF153" s="68"/>
      <c r="BG153" s="68"/>
      <c r="BH153" s="68"/>
      <c r="BI153" s="68"/>
    </row>
    <row r="154" customFormat="false" ht="15.75" hidden="false" customHeight="false" outlineLevel="0" collapsed="false">
      <c r="A154" s="6" t="n">
        <v>94114556</v>
      </c>
      <c r="B154" s="6" t="s">
        <v>269</v>
      </c>
      <c r="C154" s="6" t="s">
        <v>313</v>
      </c>
      <c r="D154" s="2"/>
      <c r="E154" s="6" t="n">
        <v>330</v>
      </c>
      <c r="F154" s="6" t="n">
        <v>110</v>
      </c>
      <c r="G154" s="6" t="n">
        <v>110</v>
      </c>
      <c r="H154" s="6" t="n">
        <v>110</v>
      </c>
      <c r="I154" s="2"/>
      <c r="J154" s="2"/>
      <c r="K154" s="2"/>
      <c r="L154" s="2"/>
      <c r="M154" s="7"/>
      <c r="N154" s="6" t="n">
        <v>0</v>
      </c>
      <c r="O154" s="2"/>
      <c r="P154" s="2" t="n">
        <f aca="false">SUM(F154:M154) - (N154 + O154)</f>
        <v>330</v>
      </c>
      <c r="Q154" s="13" t="n">
        <f aca="false">E154 - P154</f>
        <v>0</v>
      </c>
      <c r="R154" s="6" t="s">
        <v>242</v>
      </c>
      <c r="S154" s="59" t="n">
        <v>44106</v>
      </c>
      <c r="T154" s="6" t="s">
        <v>300</v>
      </c>
      <c r="U154" s="6" t="s">
        <v>276</v>
      </c>
      <c r="V154" s="6" t="s">
        <v>706</v>
      </c>
      <c r="W154" s="6" t="n">
        <v>692282363</v>
      </c>
      <c r="X154" s="6" t="n">
        <v>55800</v>
      </c>
      <c r="Y154" s="6" t="s">
        <v>1169</v>
      </c>
      <c r="Z154" s="6" t="s">
        <v>1168</v>
      </c>
      <c r="AA154" s="6" t="n">
        <v>330</v>
      </c>
      <c r="AB154" s="2"/>
      <c r="AC154" s="2"/>
      <c r="AD154" s="2"/>
      <c r="AE154" s="2"/>
      <c r="AF154" s="6" t="n">
        <v>1</v>
      </c>
      <c r="AG154" s="6" t="s">
        <v>233</v>
      </c>
      <c r="AH154" s="6" t="s">
        <v>1168</v>
      </c>
      <c r="AI154" s="6" t="s">
        <v>235</v>
      </c>
      <c r="AJ154" s="6" t="n">
        <v>110</v>
      </c>
      <c r="AK154" s="6" t="s">
        <v>236</v>
      </c>
      <c r="AL154" s="6" t="n">
        <v>0</v>
      </c>
      <c r="AM154" s="6" t="n">
        <v>0</v>
      </c>
      <c r="AN154" s="6" t="n">
        <v>2</v>
      </c>
      <c r="AO154" s="6" t="s">
        <v>233</v>
      </c>
      <c r="AP154" s="6" t="s">
        <v>285</v>
      </c>
      <c r="AQ154" s="2"/>
      <c r="AR154" s="6" t="n">
        <v>110</v>
      </c>
      <c r="AS154" s="6" t="s">
        <v>850</v>
      </c>
      <c r="AT154" s="6" t="n">
        <v>0</v>
      </c>
      <c r="AU154" s="6" t="n">
        <v>0</v>
      </c>
      <c r="AV154" s="6" t="n">
        <v>3</v>
      </c>
      <c r="AW154" s="6" t="s">
        <v>233</v>
      </c>
      <c r="AX154" s="6" t="s">
        <v>237</v>
      </c>
      <c r="AY154" s="2"/>
      <c r="AZ154" s="6" t="n">
        <v>110</v>
      </c>
      <c r="BA154" s="6" t="s">
        <v>364</v>
      </c>
      <c r="BB154" s="6" t="n">
        <v>0</v>
      </c>
      <c r="BC154" s="6" t="n">
        <v>0</v>
      </c>
      <c r="BD154" s="6" t="n">
        <v>94114556</v>
      </c>
      <c r="BE154" s="6" t="s">
        <v>48</v>
      </c>
      <c r="BF154" s="13"/>
      <c r="BG154" s="13"/>
      <c r="BH154" s="13"/>
      <c r="BI154" s="13"/>
    </row>
    <row r="155" customFormat="false" ht="15.75" hidden="false" customHeight="false" outlineLevel="0" collapsed="false">
      <c r="A155" s="67" t="n">
        <v>94086921</v>
      </c>
      <c r="B155" s="67" t="s">
        <v>294</v>
      </c>
      <c r="C155" s="67" t="s">
        <v>306</v>
      </c>
      <c r="D155" s="68"/>
      <c r="E155" s="67" t="n">
        <v>330</v>
      </c>
      <c r="F155" s="67" t="n">
        <v>110</v>
      </c>
      <c r="G155" s="67" t="n">
        <v>110</v>
      </c>
      <c r="H155" s="67" t="n">
        <v>110</v>
      </c>
      <c r="I155" s="68"/>
      <c r="J155" s="68"/>
      <c r="K155" s="68"/>
      <c r="L155" s="68"/>
      <c r="M155" s="69"/>
      <c r="N155" s="67" t="n">
        <v>0</v>
      </c>
      <c r="O155" s="68"/>
      <c r="P155" s="68" t="n">
        <f aca="false">SUM(F155:M155) - (N155 + O155)</f>
        <v>330</v>
      </c>
      <c r="Q155" s="70" t="n">
        <f aca="false">E155 - P155</f>
        <v>0</v>
      </c>
      <c r="R155" s="67" t="s">
        <v>553</v>
      </c>
      <c r="S155" s="71" t="n">
        <v>44152</v>
      </c>
      <c r="T155" s="67" t="s">
        <v>247</v>
      </c>
      <c r="U155" s="67" t="s">
        <v>258</v>
      </c>
      <c r="V155" s="67" t="s">
        <v>354</v>
      </c>
      <c r="W155" s="67" t="n">
        <v>693395360</v>
      </c>
      <c r="X155" s="67" t="n">
        <v>37120</v>
      </c>
      <c r="Y155" s="67" t="s">
        <v>1206</v>
      </c>
      <c r="Z155" s="67" t="s">
        <v>1205</v>
      </c>
      <c r="AA155" s="67" t="n">
        <v>330</v>
      </c>
      <c r="AB155" s="68"/>
      <c r="AC155" s="68"/>
      <c r="AD155" s="68"/>
      <c r="AE155" s="68"/>
      <c r="AF155" s="67" t="n">
        <v>1</v>
      </c>
      <c r="AG155" s="67" t="s">
        <v>233</v>
      </c>
      <c r="AH155" s="67" t="s">
        <v>1205</v>
      </c>
      <c r="AI155" s="67" t="s">
        <v>235</v>
      </c>
      <c r="AJ155" s="67" t="n">
        <v>110</v>
      </c>
      <c r="AK155" s="67" t="s">
        <v>236</v>
      </c>
      <c r="AL155" s="67" t="n">
        <v>0</v>
      </c>
      <c r="AM155" s="67" t="n">
        <v>0</v>
      </c>
      <c r="AN155" s="67" t="n">
        <v>2</v>
      </c>
      <c r="AO155" s="67" t="s">
        <v>233</v>
      </c>
      <c r="AP155" s="67" t="s">
        <v>285</v>
      </c>
      <c r="AQ155" s="67" t="s">
        <v>235</v>
      </c>
      <c r="AR155" s="67" t="n">
        <v>110</v>
      </c>
      <c r="AS155" s="67" t="s">
        <v>236</v>
      </c>
      <c r="AT155" s="67" t="n">
        <v>0</v>
      </c>
      <c r="AU155" s="67" t="n">
        <v>0</v>
      </c>
      <c r="AV155" s="67" t="n">
        <v>3</v>
      </c>
      <c r="AW155" s="67" t="s">
        <v>233</v>
      </c>
      <c r="AX155" s="67" t="s">
        <v>237</v>
      </c>
      <c r="AY155" s="67" t="s">
        <v>235</v>
      </c>
      <c r="AZ155" s="67" t="n">
        <v>110</v>
      </c>
      <c r="BA155" s="67" t="s">
        <v>236</v>
      </c>
      <c r="BB155" s="67" t="n">
        <v>0</v>
      </c>
      <c r="BC155" s="67" t="n">
        <v>0</v>
      </c>
      <c r="BD155" s="67" t="n">
        <v>94086921</v>
      </c>
      <c r="BE155" s="67" t="s">
        <v>48</v>
      </c>
      <c r="BF155" s="68"/>
      <c r="BG155" s="68"/>
      <c r="BH155" s="68"/>
      <c r="BI155" s="68"/>
    </row>
    <row r="156" customFormat="false" ht="15.75" hidden="false" customHeight="false" outlineLevel="0" collapsed="false">
      <c r="A156" s="6" t="n">
        <v>94086321</v>
      </c>
      <c r="B156" s="6" t="s">
        <v>305</v>
      </c>
      <c r="C156" s="6" t="s">
        <v>321</v>
      </c>
      <c r="D156" s="2"/>
      <c r="E156" s="6" t="n">
        <v>330</v>
      </c>
      <c r="F156" s="6" t="n">
        <v>110</v>
      </c>
      <c r="G156" s="6" t="n">
        <v>110</v>
      </c>
      <c r="H156" s="6" t="n">
        <v>110</v>
      </c>
      <c r="I156" s="2"/>
      <c r="J156" s="2"/>
      <c r="K156" s="2"/>
      <c r="L156" s="2"/>
      <c r="M156" s="7"/>
      <c r="N156" s="6" t="n">
        <v>0</v>
      </c>
      <c r="O156" s="2"/>
      <c r="P156" s="2" t="n">
        <f aca="false">SUM(F156:M156) - (N156 + O156)</f>
        <v>330</v>
      </c>
      <c r="Q156" s="13" t="n">
        <f aca="false">E156 - P156</f>
        <v>0</v>
      </c>
      <c r="R156" s="6" t="s">
        <v>548</v>
      </c>
      <c r="S156" s="59" t="n">
        <v>43774</v>
      </c>
      <c r="T156" s="6" t="s">
        <v>320</v>
      </c>
      <c r="U156" s="6" t="s">
        <v>270</v>
      </c>
      <c r="V156" s="6" t="s">
        <v>1111</v>
      </c>
      <c r="W156" s="6" t="n">
        <v>674710977</v>
      </c>
      <c r="X156" s="6" t="n">
        <v>46300</v>
      </c>
      <c r="Y156" s="6" t="s">
        <v>1210</v>
      </c>
      <c r="Z156" s="6" t="s">
        <v>1209</v>
      </c>
      <c r="AA156" s="6" t="n">
        <v>330</v>
      </c>
      <c r="AB156" s="2"/>
      <c r="AC156" s="2"/>
      <c r="AD156" s="2"/>
      <c r="AE156" s="2"/>
      <c r="AF156" s="6" t="n">
        <v>1</v>
      </c>
      <c r="AG156" s="6" t="s">
        <v>233</v>
      </c>
      <c r="AH156" s="6" t="s">
        <v>1209</v>
      </c>
      <c r="AI156" s="6" t="s">
        <v>235</v>
      </c>
      <c r="AJ156" s="6" t="n">
        <v>110</v>
      </c>
      <c r="AK156" s="6" t="s">
        <v>236</v>
      </c>
      <c r="AL156" s="6" t="n">
        <v>0</v>
      </c>
      <c r="AM156" s="6" t="n">
        <v>0</v>
      </c>
      <c r="AN156" s="6" t="n">
        <v>2</v>
      </c>
      <c r="AO156" s="6" t="s">
        <v>233</v>
      </c>
      <c r="AP156" s="6" t="s">
        <v>285</v>
      </c>
      <c r="AQ156" s="6" t="s">
        <v>235</v>
      </c>
      <c r="AR156" s="6" t="n">
        <v>110</v>
      </c>
      <c r="AS156" s="6" t="s">
        <v>236</v>
      </c>
      <c r="AT156" s="6" t="n">
        <v>0</v>
      </c>
      <c r="AU156" s="6" t="n">
        <v>0</v>
      </c>
      <c r="AV156" s="6" t="n">
        <v>3</v>
      </c>
      <c r="AW156" s="6" t="s">
        <v>233</v>
      </c>
      <c r="AX156" s="6" t="s">
        <v>237</v>
      </c>
      <c r="AY156" s="6" t="s">
        <v>235</v>
      </c>
      <c r="AZ156" s="6" t="n">
        <v>110</v>
      </c>
      <c r="BA156" s="6" t="s">
        <v>236</v>
      </c>
      <c r="BB156" s="6" t="n">
        <v>0</v>
      </c>
      <c r="BC156" s="6" t="n">
        <v>0</v>
      </c>
      <c r="BD156" s="6" t="n">
        <v>94086321</v>
      </c>
      <c r="BE156" s="6" t="s">
        <v>48</v>
      </c>
      <c r="BF156" s="2"/>
      <c r="BG156" s="2"/>
      <c r="BH156" s="2"/>
      <c r="BI156" s="2"/>
    </row>
    <row r="157" customFormat="false" ht="15.75" hidden="false" customHeight="false" outlineLevel="0" collapsed="false">
      <c r="A157" s="67" t="n">
        <v>94085123</v>
      </c>
      <c r="B157" s="67" t="s">
        <v>312</v>
      </c>
      <c r="C157" s="67" t="s">
        <v>334</v>
      </c>
      <c r="D157" s="68"/>
      <c r="E157" s="67" t="n">
        <v>330</v>
      </c>
      <c r="F157" s="67" t="n">
        <v>110</v>
      </c>
      <c r="G157" s="67" t="n">
        <v>110</v>
      </c>
      <c r="H157" s="67" t="n">
        <v>110</v>
      </c>
      <c r="I157" s="68"/>
      <c r="J157" s="68"/>
      <c r="K157" s="68"/>
      <c r="L157" s="68"/>
      <c r="M157" s="69"/>
      <c r="N157" s="67" t="n">
        <v>0</v>
      </c>
      <c r="O157" s="68"/>
      <c r="P157" s="68" t="n">
        <f aca="false">SUM(F157:M157) - (N157 + O157)</f>
        <v>330</v>
      </c>
      <c r="Q157" s="70" t="n">
        <f aca="false">E157 - P157</f>
        <v>0</v>
      </c>
      <c r="R157" s="67" t="s">
        <v>553</v>
      </c>
      <c r="S157" s="71" t="n">
        <v>43608</v>
      </c>
      <c r="T157" s="67" t="s">
        <v>263</v>
      </c>
      <c r="U157" s="67" t="s">
        <v>282</v>
      </c>
      <c r="V157" s="67" t="s">
        <v>1214</v>
      </c>
      <c r="W157" s="67" t="n">
        <v>767454487</v>
      </c>
      <c r="X157" s="67" t="n">
        <v>62173</v>
      </c>
      <c r="Y157" s="67" t="s">
        <v>1215</v>
      </c>
      <c r="Z157" s="67" t="s">
        <v>1213</v>
      </c>
      <c r="AA157" s="67" t="n">
        <v>330</v>
      </c>
      <c r="AB157" s="68"/>
      <c r="AC157" s="68"/>
      <c r="AD157" s="68"/>
      <c r="AE157" s="68"/>
      <c r="AF157" s="67" t="n">
        <v>1</v>
      </c>
      <c r="AG157" s="67" t="s">
        <v>233</v>
      </c>
      <c r="AH157" s="67" t="s">
        <v>1213</v>
      </c>
      <c r="AI157" s="67" t="s">
        <v>235</v>
      </c>
      <c r="AJ157" s="67" t="n">
        <v>110</v>
      </c>
      <c r="AK157" s="67" t="s">
        <v>236</v>
      </c>
      <c r="AL157" s="67" t="n">
        <v>0</v>
      </c>
      <c r="AM157" s="67" t="n">
        <v>0</v>
      </c>
      <c r="AN157" s="67" t="n">
        <v>2</v>
      </c>
      <c r="AO157" s="67" t="s">
        <v>233</v>
      </c>
      <c r="AP157" s="67" t="s">
        <v>285</v>
      </c>
      <c r="AQ157" s="67" t="s">
        <v>235</v>
      </c>
      <c r="AR157" s="67" t="n">
        <v>110</v>
      </c>
      <c r="AS157" s="67" t="s">
        <v>236</v>
      </c>
      <c r="AT157" s="67" t="n">
        <v>0</v>
      </c>
      <c r="AU157" s="67" t="n">
        <v>0</v>
      </c>
      <c r="AV157" s="67" t="n">
        <v>3</v>
      </c>
      <c r="AW157" s="67" t="s">
        <v>233</v>
      </c>
      <c r="AX157" s="67" t="s">
        <v>237</v>
      </c>
      <c r="AY157" s="67" t="s">
        <v>235</v>
      </c>
      <c r="AZ157" s="67" t="n">
        <v>110</v>
      </c>
      <c r="BA157" s="67" t="s">
        <v>236</v>
      </c>
      <c r="BB157" s="67" t="n">
        <v>0</v>
      </c>
      <c r="BC157" s="67" t="n">
        <v>0</v>
      </c>
      <c r="BD157" s="67" t="n">
        <v>94085123</v>
      </c>
      <c r="BE157" s="67" t="s">
        <v>48</v>
      </c>
      <c r="BF157" s="68"/>
      <c r="BG157" s="68"/>
      <c r="BH157" s="68"/>
      <c r="BI157" s="68"/>
    </row>
    <row r="158" customFormat="false" ht="15.75" hidden="false" customHeight="false" outlineLevel="0" collapsed="false">
      <c r="A158" s="6" t="n">
        <v>94079042</v>
      </c>
      <c r="B158" s="6" t="s">
        <v>253</v>
      </c>
      <c r="C158" s="6" t="s">
        <v>276</v>
      </c>
      <c r="D158" s="2"/>
      <c r="E158" s="6" t="n">
        <v>330</v>
      </c>
      <c r="F158" s="6" t="n">
        <v>110</v>
      </c>
      <c r="G158" s="6" t="n">
        <v>110</v>
      </c>
      <c r="H158" s="6" t="n">
        <v>110</v>
      </c>
      <c r="I158" s="2"/>
      <c r="J158" s="2"/>
      <c r="K158" s="2"/>
      <c r="L158" s="2"/>
      <c r="M158" s="7"/>
      <c r="N158" s="6" t="n">
        <v>0</v>
      </c>
      <c r="O158" s="2"/>
      <c r="P158" s="2" t="n">
        <f aca="false">SUM(F158:M158) - (N158 + O158)</f>
        <v>330</v>
      </c>
      <c r="Q158" s="13" t="n">
        <f aca="false">E158 - P158</f>
        <v>0</v>
      </c>
      <c r="R158" s="6" t="s">
        <v>548</v>
      </c>
      <c r="S158" s="59" t="n">
        <v>43926</v>
      </c>
      <c r="T158" s="6" t="s">
        <v>275</v>
      </c>
      <c r="U158" s="6" t="s">
        <v>321</v>
      </c>
      <c r="V158" s="6" t="s">
        <v>602</v>
      </c>
      <c r="W158" s="6" t="n">
        <v>750847912</v>
      </c>
      <c r="X158" s="6" t="n">
        <v>64400</v>
      </c>
      <c r="Y158" s="6" t="s">
        <v>1232</v>
      </c>
      <c r="Z158" s="6" t="s">
        <v>1231</v>
      </c>
      <c r="AA158" s="6" t="n">
        <v>330</v>
      </c>
      <c r="AB158" s="2"/>
      <c r="AC158" s="2"/>
      <c r="AD158" s="2"/>
      <c r="AE158" s="2"/>
      <c r="AF158" s="6" t="n">
        <v>1</v>
      </c>
      <c r="AG158" s="6" t="s">
        <v>233</v>
      </c>
      <c r="AH158" s="6" t="s">
        <v>1231</v>
      </c>
      <c r="AI158" s="6" t="s">
        <v>235</v>
      </c>
      <c r="AJ158" s="6" t="n">
        <v>110</v>
      </c>
      <c r="AK158" s="6" t="s">
        <v>236</v>
      </c>
      <c r="AL158" s="6" t="n">
        <v>0</v>
      </c>
      <c r="AM158" s="6" t="n">
        <v>0</v>
      </c>
      <c r="AN158" s="6" t="n">
        <v>2</v>
      </c>
      <c r="AO158" s="6" t="s">
        <v>233</v>
      </c>
      <c r="AP158" s="6" t="s">
        <v>285</v>
      </c>
      <c r="AQ158" s="6" t="s">
        <v>235</v>
      </c>
      <c r="AR158" s="6" t="n">
        <v>110</v>
      </c>
      <c r="AS158" s="6" t="s">
        <v>236</v>
      </c>
      <c r="AT158" s="6" t="n">
        <v>0</v>
      </c>
      <c r="AU158" s="6" t="n">
        <v>0</v>
      </c>
      <c r="AV158" s="6" t="n">
        <v>3</v>
      </c>
      <c r="AW158" s="6" t="s">
        <v>233</v>
      </c>
      <c r="AX158" s="6" t="s">
        <v>237</v>
      </c>
      <c r="AY158" s="6" t="s">
        <v>235</v>
      </c>
      <c r="AZ158" s="6" t="n">
        <v>110</v>
      </c>
      <c r="BA158" s="6" t="s">
        <v>236</v>
      </c>
      <c r="BB158" s="6" t="n">
        <v>0</v>
      </c>
      <c r="BC158" s="6" t="n">
        <v>0</v>
      </c>
      <c r="BD158" s="6" t="n">
        <v>94079042</v>
      </c>
      <c r="BE158" s="6" t="s">
        <v>48</v>
      </c>
      <c r="BF158" s="2"/>
      <c r="BG158" s="2"/>
      <c r="BH158" s="2"/>
      <c r="BI158" s="2"/>
    </row>
    <row r="159" customFormat="false" ht="15.75" hidden="false" customHeight="false" outlineLevel="0" collapsed="false">
      <c r="A159" s="67" t="n">
        <v>94034008</v>
      </c>
      <c r="B159" s="67" t="s">
        <v>253</v>
      </c>
      <c r="C159" s="67" t="s">
        <v>282</v>
      </c>
      <c r="D159" s="68"/>
      <c r="E159" s="67" t="n">
        <v>330</v>
      </c>
      <c r="F159" s="67" t="n">
        <v>110</v>
      </c>
      <c r="G159" s="67" t="n">
        <v>110</v>
      </c>
      <c r="H159" s="67" t="n">
        <v>110</v>
      </c>
      <c r="I159" s="68"/>
      <c r="J159" s="68"/>
      <c r="K159" s="68"/>
      <c r="L159" s="68"/>
      <c r="M159" s="69"/>
      <c r="N159" s="67" t="n">
        <v>0</v>
      </c>
      <c r="O159" s="68"/>
      <c r="P159" s="68" t="n">
        <f aca="false">SUM(F159:M159) - (N159 + O159)</f>
        <v>330</v>
      </c>
      <c r="Q159" s="70" t="n">
        <f aca="false">E159 - P159</f>
        <v>0</v>
      </c>
      <c r="R159" s="67" t="s">
        <v>231</v>
      </c>
      <c r="S159" s="71" t="n">
        <v>44056</v>
      </c>
      <c r="T159" s="67" t="s">
        <v>281</v>
      </c>
      <c r="U159" s="67" t="s">
        <v>321</v>
      </c>
      <c r="V159" s="67" t="s">
        <v>799</v>
      </c>
      <c r="W159" s="67" t="n">
        <v>785597881</v>
      </c>
      <c r="X159" s="67" t="n">
        <v>21700</v>
      </c>
      <c r="Y159" s="67" t="s">
        <v>1272</v>
      </c>
      <c r="Z159" s="67" t="s">
        <v>1271</v>
      </c>
      <c r="AA159" s="67" t="n">
        <v>330</v>
      </c>
      <c r="AB159" s="68"/>
      <c r="AC159" s="68"/>
      <c r="AD159" s="68"/>
      <c r="AE159" s="68"/>
      <c r="AF159" s="67" t="n">
        <v>1</v>
      </c>
      <c r="AG159" s="67" t="s">
        <v>233</v>
      </c>
      <c r="AH159" s="67" t="s">
        <v>1271</v>
      </c>
      <c r="AI159" s="67" t="s">
        <v>235</v>
      </c>
      <c r="AJ159" s="67" t="n">
        <v>110</v>
      </c>
      <c r="AK159" s="67" t="s">
        <v>236</v>
      </c>
      <c r="AL159" s="67" t="n">
        <v>0</v>
      </c>
      <c r="AM159" s="67" t="n">
        <v>0</v>
      </c>
      <c r="AN159" s="67" t="n">
        <v>2</v>
      </c>
      <c r="AO159" s="67" t="s">
        <v>233</v>
      </c>
      <c r="AP159" s="67" t="s">
        <v>285</v>
      </c>
      <c r="AQ159" s="67" t="s">
        <v>235</v>
      </c>
      <c r="AR159" s="67" t="n">
        <v>110</v>
      </c>
      <c r="AS159" s="67" t="s">
        <v>236</v>
      </c>
      <c r="AT159" s="67" t="n">
        <v>0</v>
      </c>
      <c r="AU159" s="67" t="n">
        <v>0</v>
      </c>
      <c r="AV159" s="67" t="n">
        <v>3</v>
      </c>
      <c r="AW159" s="67" t="s">
        <v>233</v>
      </c>
      <c r="AX159" s="67" t="s">
        <v>237</v>
      </c>
      <c r="AY159" s="67" t="s">
        <v>235</v>
      </c>
      <c r="AZ159" s="67" t="n">
        <v>110</v>
      </c>
      <c r="BA159" s="67" t="s">
        <v>236</v>
      </c>
      <c r="BB159" s="67" t="n">
        <v>0</v>
      </c>
      <c r="BC159" s="67" t="n">
        <v>0</v>
      </c>
      <c r="BD159" s="67" t="n">
        <v>94034008</v>
      </c>
      <c r="BE159" s="67" t="s">
        <v>48</v>
      </c>
      <c r="BF159" s="68"/>
      <c r="BG159" s="68"/>
      <c r="BH159" s="68"/>
      <c r="BI159" s="68"/>
    </row>
    <row r="160" customFormat="false" ht="15.75" hidden="false" customHeight="false" outlineLevel="0" collapsed="false">
      <c r="A160" s="6" t="n">
        <v>94029158</v>
      </c>
      <c r="B160" s="6" t="s">
        <v>229</v>
      </c>
      <c r="C160" s="6" t="s">
        <v>321</v>
      </c>
      <c r="D160" s="2"/>
      <c r="E160" s="6" t="n">
        <v>330</v>
      </c>
      <c r="F160" s="6" t="n">
        <v>110</v>
      </c>
      <c r="G160" s="6" t="n">
        <v>110</v>
      </c>
      <c r="H160" s="6" t="n">
        <v>110</v>
      </c>
      <c r="I160" s="2"/>
      <c r="J160" s="2"/>
      <c r="K160" s="2"/>
      <c r="L160" s="2"/>
      <c r="M160" s="7"/>
      <c r="N160" s="6" t="n">
        <v>0</v>
      </c>
      <c r="O160" s="2"/>
      <c r="P160" s="2" t="n">
        <f aca="false">SUM(F160:M160) - (N160 + O160)</f>
        <v>330</v>
      </c>
      <c r="Q160" s="13" t="n">
        <f aca="false">E160 - P160</f>
        <v>0</v>
      </c>
      <c r="R160" s="6" t="s">
        <v>242</v>
      </c>
      <c r="S160" s="59" t="n">
        <v>44094</v>
      </c>
      <c r="T160" s="6" t="s">
        <v>263</v>
      </c>
      <c r="U160" s="6" t="s">
        <v>258</v>
      </c>
      <c r="V160" s="6" t="s">
        <v>759</v>
      </c>
      <c r="W160" s="6" t="n">
        <v>734326811</v>
      </c>
      <c r="X160" s="6" t="n">
        <v>89150</v>
      </c>
      <c r="Y160" s="6" t="s">
        <v>1287</v>
      </c>
      <c r="Z160" s="6" t="s">
        <v>1286</v>
      </c>
      <c r="AA160" s="6" t="n">
        <v>330</v>
      </c>
      <c r="AB160" s="2"/>
      <c r="AC160" s="2"/>
      <c r="AD160" s="2"/>
      <c r="AE160" s="2"/>
      <c r="AF160" s="6" t="n">
        <v>1</v>
      </c>
      <c r="AG160" s="6" t="s">
        <v>233</v>
      </c>
      <c r="AH160" s="6" t="s">
        <v>1286</v>
      </c>
      <c r="AI160" s="6" t="s">
        <v>235</v>
      </c>
      <c r="AJ160" s="6" t="n">
        <v>110</v>
      </c>
      <c r="AK160" s="6" t="s">
        <v>236</v>
      </c>
      <c r="AL160" s="6" t="n">
        <v>0</v>
      </c>
      <c r="AM160" s="6" t="n">
        <v>0</v>
      </c>
      <c r="AN160" s="6" t="n">
        <v>2</v>
      </c>
      <c r="AO160" s="6" t="s">
        <v>233</v>
      </c>
      <c r="AP160" s="6" t="s">
        <v>285</v>
      </c>
      <c r="AQ160" s="6" t="s">
        <v>235</v>
      </c>
      <c r="AR160" s="6" t="n">
        <v>110</v>
      </c>
      <c r="AS160" s="6" t="s">
        <v>236</v>
      </c>
      <c r="AT160" s="6" t="n">
        <v>0</v>
      </c>
      <c r="AU160" s="6" t="n">
        <v>0</v>
      </c>
      <c r="AV160" s="6" t="n">
        <v>3</v>
      </c>
      <c r="AW160" s="6" t="s">
        <v>233</v>
      </c>
      <c r="AX160" s="6" t="s">
        <v>237</v>
      </c>
      <c r="AY160" s="6" t="s">
        <v>235</v>
      </c>
      <c r="AZ160" s="6" t="n">
        <v>110</v>
      </c>
      <c r="BA160" s="6" t="s">
        <v>236</v>
      </c>
      <c r="BB160" s="6" t="n">
        <v>0</v>
      </c>
      <c r="BC160" s="6" t="n">
        <v>0</v>
      </c>
      <c r="BD160" s="6" t="n">
        <v>94029157</v>
      </c>
      <c r="BE160" s="6" t="s">
        <v>48</v>
      </c>
      <c r="BF160" s="2"/>
      <c r="BG160" s="2"/>
      <c r="BH160" s="2"/>
      <c r="BI160" s="2"/>
    </row>
    <row r="161" customFormat="false" ht="15.75" hidden="false" customHeight="false" outlineLevel="0" collapsed="false">
      <c r="A161" s="67" t="n">
        <v>94029011</v>
      </c>
      <c r="B161" s="67" t="s">
        <v>281</v>
      </c>
      <c r="C161" s="67" t="s">
        <v>325</v>
      </c>
      <c r="D161" s="68"/>
      <c r="E161" s="67" t="n">
        <v>330</v>
      </c>
      <c r="F161" s="67" t="n">
        <v>110</v>
      </c>
      <c r="G161" s="67" t="n">
        <v>110</v>
      </c>
      <c r="H161" s="67" t="n">
        <v>110</v>
      </c>
      <c r="I161" s="68"/>
      <c r="J161" s="68"/>
      <c r="K161" s="68"/>
      <c r="L161" s="68"/>
      <c r="M161" s="69"/>
      <c r="N161" s="67" t="n">
        <v>0</v>
      </c>
      <c r="O161" s="68"/>
      <c r="P161" s="68" t="n">
        <f aca="false">SUM(F161:M161) - (N161 + O161)</f>
        <v>330</v>
      </c>
      <c r="Q161" s="70" t="n">
        <f aca="false">E161 - P161</f>
        <v>0</v>
      </c>
      <c r="R161" s="67" t="s">
        <v>231</v>
      </c>
      <c r="S161" s="71" t="n">
        <v>44090</v>
      </c>
      <c r="T161" s="67" t="s">
        <v>269</v>
      </c>
      <c r="U161" s="67" t="s">
        <v>264</v>
      </c>
      <c r="V161" s="67" t="s">
        <v>1290</v>
      </c>
      <c r="W161" s="67" t="n">
        <v>789777949</v>
      </c>
      <c r="X161" s="67" t="n">
        <v>47340</v>
      </c>
      <c r="Y161" s="67" t="s">
        <v>1291</v>
      </c>
      <c r="Z161" s="67" t="s">
        <v>1289</v>
      </c>
      <c r="AA161" s="67" t="n">
        <v>330</v>
      </c>
      <c r="AB161" s="68"/>
      <c r="AC161" s="68"/>
      <c r="AD161" s="68"/>
      <c r="AE161" s="68"/>
      <c r="AF161" s="67" t="n">
        <v>1</v>
      </c>
      <c r="AG161" s="67" t="s">
        <v>233</v>
      </c>
      <c r="AH161" s="67" t="s">
        <v>1289</v>
      </c>
      <c r="AI161" s="67" t="s">
        <v>235</v>
      </c>
      <c r="AJ161" s="67" t="n">
        <v>110</v>
      </c>
      <c r="AK161" s="67" t="s">
        <v>236</v>
      </c>
      <c r="AL161" s="67" t="n">
        <v>0</v>
      </c>
      <c r="AM161" s="67" t="n">
        <v>0</v>
      </c>
      <c r="AN161" s="67" t="n">
        <v>2</v>
      </c>
      <c r="AO161" s="67" t="s">
        <v>233</v>
      </c>
      <c r="AP161" s="67" t="s">
        <v>285</v>
      </c>
      <c r="AQ161" s="67" t="s">
        <v>235</v>
      </c>
      <c r="AR161" s="67" t="n">
        <v>110</v>
      </c>
      <c r="AS161" s="67" t="s">
        <v>236</v>
      </c>
      <c r="AT161" s="67" t="n">
        <v>0</v>
      </c>
      <c r="AU161" s="67" t="n">
        <v>0</v>
      </c>
      <c r="AV161" s="67" t="n">
        <v>3</v>
      </c>
      <c r="AW161" s="67" t="s">
        <v>233</v>
      </c>
      <c r="AX161" s="67" t="s">
        <v>237</v>
      </c>
      <c r="AY161" s="67" t="s">
        <v>235</v>
      </c>
      <c r="AZ161" s="67" t="n">
        <v>110</v>
      </c>
      <c r="BA161" s="67" t="s">
        <v>236</v>
      </c>
      <c r="BB161" s="67" t="n">
        <v>0</v>
      </c>
      <c r="BC161" s="67" t="n">
        <v>0</v>
      </c>
      <c r="BD161" s="67" t="n">
        <v>94029011</v>
      </c>
      <c r="BE161" s="67" t="s">
        <v>48</v>
      </c>
      <c r="BF161" s="68"/>
      <c r="BG161" s="68"/>
      <c r="BH161" s="68"/>
      <c r="BI161" s="68"/>
    </row>
    <row r="162" customFormat="false" ht="15.75" hidden="false" customHeight="false" outlineLevel="0" collapsed="false">
      <c r="A162" s="6" t="n">
        <v>94028180</v>
      </c>
      <c r="B162" s="6" t="s">
        <v>288</v>
      </c>
      <c r="C162" s="6" t="s">
        <v>334</v>
      </c>
      <c r="D162" s="2"/>
      <c r="E162" s="6" t="n">
        <v>330</v>
      </c>
      <c r="F162" s="6" t="n">
        <v>110</v>
      </c>
      <c r="G162" s="6" t="n">
        <v>110</v>
      </c>
      <c r="H162" s="6" t="n">
        <v>110</v>
      </c>
      <c r="I162" s="2"/>
      <c r="J162" s="2"/>
      <c r="K162" s="2"/>
      <c r="L162" s="2"/>
      <c r="M162" s="7"/>
      <c r="N162" s="6" t="n">
        <v>0</v>
      </c>
      <c r="O162" s="2"/>
      <c r="P162" s="2" t="n">
        <f aca="false">SUM(F162:M162) - (N162 + O162)</f>
        <v>330</v>
      </c>
      <c r="Q162" s="13" t="n">
        <f aca="false">E162 - P162</f>
        <v>0</v>
      </c>
      <c r="R162" s="6" t="s">
        <v>242</v>
      </c>
      <c r="S162" s="59" t="n">
        <v>44161</v>
      </c>
      <c r="T162" s="6" t="s">
        <v>275</v>
      </c>
      <c r="U162" s="6" t="s">
        <v>270</v>
      </c>
      <c r="V162" s="6" t="s">
        <v>1293</v>
      </c>
      <c r="W162" s="6" t="n">
        <v>741418896</v>
      </c>
      <c r="X162" s="6" t="n">
        <v>10170</v>
      </c>
      <c r="Y162" s="6" t="s">
        <v>1295</v>
      </c>
      <c r="Z162" s="6" t="s">
        <v>1292</v>
      </c>
      <c r="AA162" s="6" t="n">
        <v>330</v>
      </c>
      <c r="AB162" s="2"/>
      <c r="AC162" s="2"/>
      <c r="AD162" s="2"/>
      <c r="AE162" s="2"/>
      <c r="AF162" s="6" t="n">
        <v>1</v>
      </c>
      <c r="AG162" s="6" t="s">
        <v>233</v>
      </c>
      <c r="AH162" s="6" t="s">
        <v>1292</v>
      </c>
      <c r="AI162" s="6" t="s">
        <v>235</v>
      </c>
      <c r="AJ162" s="6" t="n">
        <v>110</v>
      </c>
      <c r="AK162" s="6" t="s">
        <v>236</v>
      </c>
      <c r="AL162" s="6" t="n">
        <v>0</v>
      </c>
      <c r="AM162" s="6" t="n">
        <v>0</v>
      </c>
      <c r="AN162" s="6" t="n">
        <v>2</v>
      </c>
      <c r="AO162" s="6" t="s">
        <v>233</v>
      </c>
      <c r="AP162" s="6" t="s">
        <v>285</v>
      </c>
      <c r="AQ162" s="6" t="s">
        <v>235</v>
      </c>
      <c r="AR162" s="6" t="n">
        <v>110</v>
      </c>
      <c r="AS162" s="6" t="s">
        <v>236</v>
      </c>
      <c r="AT162" s="6" t="n">
        <v>0</v>
      </c>
      <c r="AU162" s="6" t="n">
        <v>0</v>
      </c>
      <c r="AV162" s="6" t="n">
        <v>3</v>
      </c>
      <c r="AW162" s="6" t="s">
        <v>233</v>
      </c>
      <c r="AX162" s="6" t="s">
        <v>237</v>
      </c>
      <c r="AY162" s="6" t="s">
        <v>235</v>
      </c>
      <c r="AZ162" s="6" t="n">
        <v>110</v>
      </c>
      <c r="BA162" s="6" t="s">
        <v>236</v>
      </c>
      <c r="BB162" s="6" t="n">
        <v>0</v>
      </c>
      <c r="BC162" s="6" t="n">
        <v>0</v>
      </c>
      <c r="BD162" s="6" t="n">
        <v>94028179</v>
      </c>
      <c r="BE162" s="6" t="s">
        <v>48</v>
      </c>
      <c r="BF162" s="2"/>
      <c r="BG162" s="2"/>
      <c r="BH162" s="2"/>
      <c r="BI162" s="2"/>
    </row>
    <row r="163" customFormat="false" ht="15.75" hidden="false" customHeight="false" outlineLevel="0" collapsed="false">
      <c r="A163" s="67" t="n">
        <v>94023353</v>
      </c>
      <c r="B163" s="67" t="s">
        <v>288</v>
      </c>
      <c r="C163" s="67" t="s">
        <v>334</v>
      </c>
      <c r="D163" s="68"/>
      <c r="E163" s="67" t="n">
        <v>330</v>
      </c>
      <c r="F163" s="67" t="n">
        <v>110</v>
      </c>
      <c r="G163" s="67" t="n">
        <v>110</v>
      </c>
      <c r="H163" s="67" t="n">
        <v>110</v>
      </c>
      <c r="I163" s="68"/>
      <c r="J163" s="68"/>
      <c r="K163" s="68"/>
      <c r="L163" s="68"/>
      <c r="M163" s="69"/>
      <c r="N163" s="67" t="n">
        <v>0</v>
      </c>
      <c r="O163" s="68"/>
      <c r="P163" s="68" t="n">
        <f aca="false">SUM(F163:M163) - (N163 + O163)</f>
        <v>330</v>
      </c>
      <c r="Q163" s="70" t="n">
        <f aca="false">E163 - P163</f>
        <v>0</v>
      </c>
      <c r="R163" s="67" t="s">
        <v>231</v>
      </c>
      <c r="S163" s="71" t="n">
        <v>43906</v>
      </c>
      <c r="T163" s="67" t="s">
        <v>247</v>
      </c>
      <c r="U163" s="67" t="s">
        <v>248</v>
      </c>
      <c r="V163" s="67" t="s">
        <v>256</v>
      </c>
      <c r="W163" s="67" t="n">
        <v>625744597</v>
      </c>
      <c r="X163" s="67" t="n">
        <v>63810</v>
      </c>
      <c r="Y163" s="67" t="s">
        <v>1336</v>
      </c>
      <c r="Z163" s="67" t="s">
        <v>1335</v>
      </c>
      <c r="AA163" s="67" t="n">
        <v>330</v>
      </c>
      <c r="AB163" s="68"/>
      <c r="AC163" s="68"/>
      <c r="AD163" s="68"/>
      <c r="AE163" s="68"/>
      <c r="AF163" s="67" t="n">
        <v>1</v>
      </c>
      <c r="AG163" s="67" t="s">
        <v>233</v>
      </c>
      <c r="AH163" s="67" t="s">
        <v>1335</v>
      </c>
      <c r="AI163" s="67" t="s">
        <v>235</v>
      </c>
      <c r="AJ163" s="67" t="n">
        <v>110</v>
      </c>
      <c r="AK163" s="67" t="s">
        <v>236</v>
      </c>
      <c r="AL163" s="67" t="n">
        <v>0</v>
      </c>
      <c r="AM163" s="67" t="n">
        <v>0</v>
      </c>
      <c r="AN163" s="67" t="n">
        <v>2</v>
      </c>
      <c r="AO163" s="67" t="s">
        <v>233</v>
      </c>
      <c r="AP163" s="67" t="s">
        <v>285</v>
      </c>
      <c r="AQ163" s="67" t="s">
        <v>235</v>
      </c>
      <c r="AR163" s="67" t="n">
        <v>110</v>
      </c>
      <c r="AS163" s="67" t="s">
        <v>236</v>
      </c>
      <c r="AT163" s="67" t="n">
        <v>0</v>
      </c>
      <c r="AU163" s="67" t="n">
        <v>0</v>
      </c>
      <c r="AV163" s="67" t="n">
        <v>3</v>
      </c>
      <c r="AW163" s="67" t="s">
        <v>233</v>
      </c>
      <c r="AX163" s="67" t="s">
        <v>237</v>
      </c>
      <c r="AY163" s="67" t="s">
        <v>235</v>
      </c>
      <c r="AZ163" s="67" t="n">
        <v>110</v>
      </c>
      <c r="BA163" s="67" t="s">
        <v>236</v>
      </c>
      <c r="BB163" s="67" t="n">
        <v>0</v>
      </c>
      <c r="BC163" s="67" t="n">
        <v>0</v>
      </c>
      <c r="BD163" s="67" t="n">
        <v>94023353</v>
      </c>
      <c r="BE163" s="67" t="s">
        <v>48</v>
      </c>
      <c r="BF163" s="68"/>
      <c r="BG163" s="68"/>
      <c r="BH163" s="68"/>
      <c r="BI163" s="68"/>
    </row>
    <row r="164" customFormat="false" ht="15.75" hidden="false" customHeight="false" outlineLevel="0" collapsed="false">
      <c r="A164" s="6" t="n">
        <v>94022107</v>
      </c>
      <c r="B164" s="6" t="s">
        <v>300</v>
      </c>
      <c r="C164" s="6" t="s">
        <v>270</v>
      </c>
      <c r="D164" s="2"/>
      <c r="E164" s="6" t="n">
        <v>330</v>
      </c>
      <c r="F164" s="6" t="n">
        <v>110</v>
      </c>
      <c r="G164" s="6" t="n">
        <v>110</v>
      </c>
      <c r="H164" s="6" t="n">
        <v>110</v>
      </c>
      <c r="I164" s="2"/>
      <c r="J164" s="2"/>
      <c r="K164" s="2"/>
      <c r="L164" s="2"/>
      <c r="M164" s="7"/>
      <c r="N164" s="6" t="n">
        <v>0</v>
      </c>
      <c r="O164" s="2"/>
      <c r="P164" s="2" t="n">
        <f aca="false">SUM(F164:M164) - (N164 + O164)</f>
        <v>330</v>
      </c>
      <c r="Q164" s="13" t="n">
        <f aca="false">E164 - P164</f>
        <v>0</v>
      </c>
      <c r="R164" s="6" t="s">
        <v>231</v>
      </c>
      <c r="S164" s="59" t="n">
        <v>44125</v>
      </c>
      <c r="T164" s="6" t="s">
        <v>269</v>
      </c>
      <c r="U164" s="6" t="s">
        <v>289</v>
      </c>
      <c r="V164" s="6" t="s">
        <v>512</v>
      </c>
      <c r="W164" s="6" t="n">
        <v>683532608</v>
      </c>
      <c r="X164" s="6" t="n">
        <v>60280</v>
      </c>
      <c r="Y164" s="6" t="s">
        <v>1349</v>
      </c>
      <c r="Z164" s="6" t="s">
        <v>1348</v>
      </c>
      <c r="AA164" s="6" t="n">
        <v>330</v>
      </c>
      <c r="AB164" s="2"/>
      <c r="AC164" s="2"/>
      <c r="AD164" s="2"/>
      <c r="AE164" s="2"/>
      <c r="AF164" s="6" t="n">
        <v>1</v>
      </c>
      <c r="AG164" s="6" t="s">
        <v>233</v>
      </c>
      <c r="AH164" s="6" t="s">
        <v>1348</v>
      </c>
      <c r="AI164" s="6" t="s">
        <v>235</v>
      </c>
      <c r="AJ164" s="6" t="n">
        <v>110</v>
      </c>
      <c r="AK164" s="6" t="s">
        <v>236</v>
      </c>
      <c r="AL164" s="6" t="n">
        <v>0</v>
      </c>
      <c r="AM164" s="6" t="n">
        <v>0</v>
      </c>
      <c r="AN164" s="6" t="n">
        <v>2</v>
      </c>
      <c r="AO164" s="6" t="s">
        <v>233</v>
      </c>
      <c r="AP164" s="6" t="s">
        <v>285</v>
      </c>
      <c r="AQ164" s="6" t="s">
        <v>235</v>
      </c>
      <c r="AR164" s="6" t="n">
        <v>110</v>
      </c>
      <c r="AS164" s="6" t="s">
        <v>236</v>
      </c>
      <c r="AT164" s="6" t="n">
        <v>0</v>
      </c>
      <c r="AU164" s="6" t="n">
        <v>0</v>
      </c>
      <c r="AV164" s="6" t="n">
        <v>3</v>
      </c>
      <c r="AW164" s="6" t="s">
        <v>233</v>
      </c>
      <c r="AX164" s="6" t="s">
        <v>237</v>
      </c>
      <c r="AY164" s="6" t="s">
        <v>235</v>
      </c>
      <c r="AZ164" s="6" t="n">
        <v>110</v>
      </c>
      <c r="BA164" s="6" t="s">
        <v>236</v>
      </c>
      <c r="BB164" s="6" t="n">
        <v>0</v>
      </c>
      <c r="BC164" s="6" t="n">
        <v>0</v>
      </c>
      <c r="BD164" s="6" t="n">
        <v>94022107</v>
      </c>
      <c r="BE164" s="6" t="s">
        <v>48</v>
      </c>
      <c r="BF164" s="2"/>
      <c r="BG164" s="2"/>
      <c r="BH164" s="2"/>
      <c r="BI164" s="2"/>
    </row>
    <row r="165" customFormat="false" ht="15.75" hidden="false" customHeight="false" outlineLevel="0" collapsed="false">
      <c r="A165" s="67" t="n">
        <v>94020529</v>
      </c>
      <c r="B165" s="67" t="s">
        <v>263</v>
      </c>
      <c r="C165" s="67" t="s">
        <v>321</v>
      </c>
      <c r="D165" s="68"/>
      <c r="E165" s="67" t="n">
        <v>330</v>
      </c>
      <c r="F165" s="67" t="n">
        <v>110</v>
      </c>
      <c r="G165" s="67" t="n">
        <v>110</v>
      </c>
      <c r="H165" s="67" t="n">
        <v>110</v>
      </c>
      <c r="I165" s="68"/>
      <c r="J165" s="68"/>
      <c r="K165" s="68"/>
      <c r="L165" s="68"/>
      <c r="M165" s="69"/>
      <c r="N165" s="67" t="n">
        <v>0</v>
      </c>
      <c r="O165" s="68"/>
      <c r="P165" s="68" t="n">
        <f aca="false">SUM(F165:M165) - (N165 + O165)</f>
        <v>330</v>
      </c>
      <c r="Q165" s="70" t="n">
        <f aca="false">E165 - P165</f>
        <v>0</v>
      </c>
      <c r="R165" s="67" t="s">
        <v>242</v>
      </c>
      <c r="S165" s="71" t="n">
        <v>43614</v>
      </c>
      <c r="T165" s="67" t="s">
        <v>300</v>
      </c>
      <c r="U165" s="67" t="s">
        <v>230</v>
      </c>
      <c r="V165" s="67" t="s">
        <v>809</v>
      </c>
      <c r="W165" s="67" t="n">
        <v>794518552</v>
      </c>
      <c r="X165" s="67" t="n">
        <v>25630</v>
      </c>
      <c r="Y165" s="67" t="s">
        <v>1371</v>
      </c>
      <c r="Z165" s="67" t="s">
        <v>1370</v>
      </c>
      <c r="AA165" s="67" t="n">
        <v>330</v>
      </c>
      <c r="AB165" s="68"/>
      <c r="AC165" s="68"/>
      <c r="AD165" s="68"/>
      <c r="AE165" s="68"/>
      <c r="AF165" s="67" t="n">
        <v>1</v>
      </c>
      <c r="AG165" s="67" t="s">
        <v>233</v>
      </c>
      <c r="AH165" s="67" t="s">
        <v>1370</v>
      </c>
      <c r="AI165" s="67" t="s">
        <v>235</v>
      </c>
      <c r="AJ165" s="67" t="n">
        <v>110</v>
      </c>
      <c r="AK165" s="67" t="s">
        <v>236</v>
      </c>
      <c r="AL165" s="67" t="n">
        <v>0</v>
      </c>
      <c r="AM165" s="67" t="n">
        <v>0</v>
      </c>
      <c r="AN165" s="67" t="n">
        <v>2</v>
      </c>
      <c r="AO165" s="67" t="s">
        <v>233</v>
      </c>
      <c r="AP165" s="67" t="s">
        <v>285</v>
      </c>
      <c r="AQ165" s="67" t="s">
        <v>235</v>
      </c>
      <c r="AR165" s="67" t="n">
        <v>110</v>
      </c>
      <c r="AS165" s="67" t="s">
        <v>236</v>
      </c>
      <c r="AT165" s="67" t="n">
        <v>0</v>
      </c>
      <c r="AU165" s="67" t="n">
        <v>0</v>
      </c>
      <c r="AV165" s="67" t="n">
        <v>3</v>
      </c>
      <c r="AW165" s="67" t="s">
        <v>233</v>
      </c>
      <c r="AX165" s="67" t="s">
        <v>237</v>
      </c>
      <c r="AY165" s="67" t="s">
        <v>235</v>
      </c>
      <c r="AZ165" s="67" t="n">
        <v>110</v>
      </c>
      <c r="BA165" s="67" t="s">
        <v>236</v>
      </c>
      <c r="BB165" s="67" t="n">
        <v>0</v>
      </c>
      <c r="BC165" s="67" t="n">
        <v>0</v>
      </c>
      <c r="BD165" s="67" t="n">
        <v>94020528</v>
      </c>
      <c r="BE165" s="67" t="s">
        <v>48</v>
      </c>
      <c r="BF165" s="68"/>
      <c r="BG165" s="68"/>
      <c r="BH165" s="68"/>
      <c r="BI165" s="68"/>
    </row>
    <row r="166" customFormat="false" ht="15.75" hidden="false" customHeight="false" outlineLevel="0" collapsed="false">
      <c r="A166" s="6" t="n">
        <v>94019949</v>
      </c>
      <c r="B166" s="6" t="s">
        <v>275</v>
      </c>
      <c r="C166" s="6" t="s">
        <v>301</v>
      </c>
      <c r="D166" s="2"/>
      <c r="E166" s="6" t="n">
        <v>330</v>
      </c>
      <c r="F166" s="6" t="n">
        <v>110</v>
      </c>
      <c r="G166" s="6" t="n">
        <v>110</v>
      </c>
      <c r="H166" s="6" t="n">
        <v>110</v>
      </c>
      <c r="I166" s="2"/>
      <c r="J166" s="2"/>
      <c r="K166" s="2"/>
      <c r="L166" s="2"/>
      <c r="M166" s="7"/>
      <c r="N166" s="6" t="n">
        <v>0</v>
      </c>
      <c r="O166" s="2"/>
      <c r="P166" s="2" t="n">
        <f aca="false">SUM(F166:M166) - (N166 + O166)</f>
        <v>330</v>
      </c>
      <c r="Q166" s="13" t="n">
        <f aca="false">E166 - P166</f>
        <v>0</v>
      </c>
      <c r="R166" s="6" t="s">
        <v>231</v>
      </c>
      <c r="S166" s="59" t="n">
        <v>43673</v>
      </c>
      <c r="T166" s="6" t="s">
        <v>305</v>
      </c>
      <c r="U166" s="6" t="s">
        <v>301</v>
      </c>
      <c r="V166" s="6" t="s">
        <v>990</v>
      </c>
      <c r="W166" s="6" t="n">
        <v>610971609</v>
      </c>
      <c r="X166" s="6" t="n">
        <v>78350</v>
      </c>
      <c r="Y166" s="6" t="s">
        <v>1476</v>
      </c>
      <c r="Z166" s="6" t="s">
        <v>1475</v>
      </c>
      <c r="AA166" s="6" t="n">
        <v>330</v>
      </c>
      <c r="AB166" s="2"/>
      <c r="AC166" s="2"/>
      <c r="AD166" s="2"/>
      <c r="AE166" s="2"/>
      <c r="AF166" s="6" t="n">
        <v>1</v>
      </c>
      <c r="AG166" s="6" t="s">
        <v>233</v>
      </c>
      <c r="AH166" s="6" t="s">
        <v>1475</v>
      </c>
      <c r="AI166" s="6" t="s">
        <v>235</v>
      </c>
      <c r="AJ166" s="6" t="n">
        <v>110</v>
      </c>
      <c r="AK166" s="6" t="s">
        <v>236</v>
      </c>
      <c r="AL166" s="6" t="n">
        <v>0</v>
      </c>
      <c r="AM166" s="6" t="n">
        <v>0</v>
      </c>
      <c r="AN166" s="6" t="n">
        <v>2</v>
      </c>
      <c r="AO166" s="6" t="s">
        <v>233</v>
      </c>
      <c r="AP166" s="6" t="s">
        <v>285</v>
      </c>
      <c r="AQ166" s="6" t="s">
        <v>235</v>
      </c>
      <c r="AR166" s="6" t="n">
        <v>110</v>
      </c>
      <c r="AS166" s="6" t="s">
        <v>236</v>
      </c>
      <c r="AT166" s="6" t="n">
        <v>0</v>
      </c>
      <c r="AU166" s="6" t="n">
        <v>0</v>
      </c>
      <c r="AV166" s="6" t="n">
        <v>3</v>
      </c>
      <c r="AW166" s="6" t="s">
        <v>233</v>
      </c>
      <c r="AX166" s="6" t="s">
        <v>237</v>
      </c>
      <c r="AY166" s="6" t="s">
        <v>235</v>
      </c>
      <c r="AZ166" s="6" t="n">
        <v>110</v>
      </c>
      <c r="BA166" s="6" t="s">
        <v>236</v>
      </c>
      <c r="BB166" s="6" t="n">
        <v>0</v>
      </c>
      <c r="BC166" s="6" t="n">
        <v>0</v>
      </c>
      <c r="BD166" s="6" t="n">
        <v>94019948</v>
      </c>
      <c r="BE166" s="6" t="s">
        <v>48</v>
      </c>
      <c r="BF166" s="2"/>
      <c r="BG166" s="2"/>
      <c r="BH166" s="2"/>
      <c r="BI166" s="2"/>
    </row>
    <row r="167" customFormat="false" ht="15.75" hidden="false" customHeight="false" outlineLevel="0" collapsed="false">
      <c r="A167" s="67" t="n">
        <v>94019806</v>
      </c>
      <c r="B167" s="67" t="s">
        <v>269</v>
      </c>
      <c r="C167" s="67" t="s">
        <v>334</v>
      </c>
      <c r="D167" s="68"/>
      <c r="E167" s="67" t="n">
        <v>330</v>
      </c>
      <c r="F167" s="67" t="n">
        <v>110</v>
      </c>
      <c r="G167" s="67" t="n">
        <v>110</v>
      </c>
      <c r="H167" s="67" t="n">
        <v>110</v>
      </c>
      <c r="I167" s="68"/>
      <c r="J167" s="68"/>
      <c r="K167" s="68"/>
      <c r="L167" s="68"/>
      <c r="M167" s="69"/>
      <c r="N167" s="67" t="n">
        <v>0</v>
      </c>
      <c r="O167" s="68"/>
      <c r="P167" s="68" t="n">
        <f aca="false">SUM(F167:M167) - (N167 + O167)</f>
        <v>330</v>
      </c>
      <c r="Q167" s="70" t="n">
        <f aca="false">E167 - P167</f>
        <v>0</v>
      </c>
      <c r="R167" s="67" t="s">
        <v>231</v>
      </c>
      <c r="S167" s="71" t="n">
        <v>43961</v>
      </c>
      <c r="T167" s="67" t="s">
        <v>247</v>
      </c>
      <c r="U167" s="67" t="s">
        <v>334</v>
      </c>
      <c r="V167" s="67" t="s">
        <v>1236</v>
      </c>
      <c r="W167" s="67" t="n">
        <v>691724028</v>
      </c>
      <c r="X167" s="67" t="n">
        <v>31470</v>
      </c>
      <c r="Y167" s="67" t="s">
        <v>1490</v>
      </c>
      <c r="Z167" s="67" t="s">
        <v>1489</v>
      </c>
      <c r="AA167" s="67" t="n">
        <v>330</v>
      </c>
      <c r="AB167" s="68"/>
      <c r="AC167" s="68"/>
      <c r="AD167" s="68"/>
      <c r="AE167" s="68"/>
      <c r="AF167" s="67" t="n">
        <v>1</v>
      </c>
      <c r="AG167" s="67" t="s">
        <v>233</v>
      </c>
      <c r="AH167" s="67" t="s">
        <v>1489</v>
      </c>
      <c r="AI167" s="67" t="s">
        <v>235</v>
      </c>
      <c r="AJ167" s="67" t="n">
        <v>110</v>
      </c>
      <c r="AK167" s="67" t="s">
        <v>236</v>
      </c>
      <c r="AL167" s="67" t="n">
        <v>0</v>
      </c>
      <c r="AM167" s="67" t="n">
        <v>0</v>
      </c>
      <c r="AN167" s="67" t="n">
        <v>2</v>
      </c>
      <c r="AO167" s="67" t="s">
        <v>233</v>
      </c>
      <c r="AP167" s="67" t="s">
        <v>285</v>
      </c>
      <c r="AQ167" s="67" t="s">
        <v>235</v>
      </c>
      <c r="AR167" s="67" t="n">
        <v>110</v>
      </c>
      <c r="AS167" s="67" t="s">
        <v>236</v>
      </c>
      <c r="AT167" s="67" t="n">
        <v>0</v>
      </c>
      <c r="AU167" s="67" t="n">
        <v>0</v>
      </c>
      <c r="AV167" s="67" t="n">
        <v>3</v>
      </c>
      <c r="AW167" s="67" t="s">
        <v>233</v>
      </c>
      <c r="AX167" s="67" t="s">
        <v>237</v>
      </c>
      <c r="AY167" s="67" t="s">
        <v>235</v>
      </c>
      <c r="AZ167" s="67" t="n">
        <v>110</v>
      </c>
      <c r="BA167" s="67" t="s">
        <v>236</v>
      </c>
      <c r="BB167" s="67" t="n">
        <v>0</v>
      </c>
      <c r="BC167" s="67" t="n">
        <v>0</v>
      </c>
      <c r="BD167" s="67" t="n">
        <v>94019806</v>
      </c>
      <c r="BE167" s="67" t="s">
        <v>48</v>
      </c>
      <c r="BF167" s="68"/>
      <c r="BG167" s="68"/>
      <c r="BH167" s="68"/>
      <c r="BI167" s="68"/>
    </row>
    <row r="168" customFormat="false" ht="15.75" hidden="false" customHeight="false" outlineLevel="0" collapsed="false">
      <c r="A168" s="6" t="n">
        <v>94019809</v>
      </c>
      <c r="B168" s="6" t="s">
        <v>312</v>
      </c>
      <c r="C168" s="6" t="s">
        <v>241</v>
      </c>
      <c r="D168" s="2"/>
      <c r="E168" s="6" t="n">
        <v>330</v>
      </c>
      <c r="F168" s="6" t="n">
        <v>110</v>
      </c>
      <c r="G168" s="6" t="n">
        <v>110</v>
      </c>
      <c r="H168" s="6" t="n">
        <v>110</v>
      </c>
      <c r="I168" s="2"/>
      <c r="J168" s="2"/>
      <c r="K168" s="2"/>
      <c r="L168" s="2"/>
      <c r="M168" s="7"/>
      <c r="N168" s="6" t="n">
        <v>0</v>
      </c>
      <c r="O168" s="2"/>
      <c r="P168" s="2" t="n">
        <f aca="false">SUM(F168:M168) - (N168 + O168)</f>
        <v>330</v>
      </c>
      <c r="Q168" s="13" t="n">
        <f aca="false">E168 - P168</f>
        <v>0</v>
      </c>
      <c r="R168" s="6" t="s">
        <v>231</v>
      </c>
      <c r="S168" s="59" t="n">
        <v>44119</v>
      </c>
      <c r="T168" s="6" t="s">
        <v>275</v>
      </c>
      <c r="U168" s="6" t="s">
        <v>241</v>
      </c>
      <c r="V168" s="6" t="s">
        <v>683</v>
      </c>
      <c r="W168" s="6" t="n">
        <v>754877323</v>
      </c>
      <c r="X168" s="6" t="n">
        <v>12450</v>
      </c>
      <c r="Y168" s="6" t="s">
        <v>1494</v>
      </c>
      <c r="Z168" s="6" t="s">
        <v>1493</v>
      </c>
      <c r="AA168" s="6" t="n">
        <v>330</v>
      </c>
      <c r="AB168" s="2"/>
      <c r="AC168" s="2"/>
      <c r="AD168" s="2"/>
      <c r="AE168" s="2"/>
      <c r="AF168" s="6" t="n">
        <v>1</v>
      </c>
      <c r="AG168" s="6" t="s">
        <v>233</v>
      </c>
      <c r="AH168" s="6" t="s">
        <v>1493</v>
      </c>
      <c r="AI168" s="6" t="s">
        <v>235</v>
      </c>
      <c r="AJ168" s="6" t="n">
        <v>110</v>
      </c>
      <c r="AK168" s="6" t="s">
        <v>236</v>
      </c>
      <c r="AL168" s="6" t="n">
        <v>0</v>
      </c>
      <c r="AM168" s="6" t="n">
        <v>0</v>
      </c>
      <c r="AN168" s="6" t="n">
        <v>2</v>
      </c>
      <c r="AO168" s="6" t="s">
        <v>233</v>
      </c>
      <c r="AP168" s="6" t="s">
        <v>285</v>
      </c>
      <c r="AQ168" s="6" t="s">
        <v>235</v>
      </c>
      <c r="AR168" s="6" t="n">
        <v>110</v>
      </c>
      <c r="AS168" s="6" t="s">
        <v>236</v>
      </c>
      <c r="AT168" s="6" t="n">
        <v>0</v>
      </c>
      <c r="AU168" s="6" t="n">
        <v>0</v>
      </c>
      <c r="AV168" s="6" t="n">
        <v>3</v>
      </c>
      <c r="AW168" s="6" t="s">
        <v>233</v>
      </c>
      <c r="AX168" s="6" t="s">
        <v>237</v>
      </c>
      <c r="AY168" s="6" t="s">
        <v>420</v>
      </c>
      <c r="AZ168" s="6" t="n">
        <v>110</v>
      </c>
      <c r="BA168" s="6" t="s">
        <v>419</v>
      </c>
      <c r="BB168" s="6" t="n">
        <v>0</v>
      </c>
      <c r="BC168" s="6" t="n">
        <v>0</v>
      </c>
      <c r="BD168" s="6" t="n">
        <v>94019809</v>
      </c>
      <c r="BE168" s="6" t="s">
        <v>48</v>
      </c>
      <c r="BF168" s="2"/>
      <c r="BG168" s="2"/>
      <c r="BH168" s="2"/>
      <c r="BI168" s="2"/>
    </row>
    <row r="169" customFormat="false" ht="15.75" hidden="false" customHeight="false" outlineLevel="0" collapsed="false">
      <c r="A169" s="67" t="n">
        <v>94019839</v>
      </c>
      <c r="B169" s="67" t="s">
        <v>229</v>
      </c>
      <c r="C169" s="67" t="s">
        <v>248</v>
      </c>
      <c r="D169" s="68"/>
      <c r="E169" s="67" t="n">
        <v>330</v>
      </c>
      <c r="F169" s="67" t="n">
        <v>110</v>
      </c>
      <c r="G169" s="67" t="n">
        <v>110</v>
      </c>
      <c r="H169" s="67" t="n">
        <v>110</v>
      </c>
      <c r="I169" s="68"/>
      <c r="J169" s="68"/>
      <c r="K169" s="68"/>
      <c r="L169" s="68"/>
      <c r="M169" s="69"/>
      <c r="N169" s="67" t="n">
        <v>0</v>
      </c>
      <c r="O169" s="68"/>
      <c r="P169" s="68" t="n">
        <f aca="false">SUM(F169:M169) - (N169 + O169)</f>
        <v>330</v>
      </c>
      <c r="Q169" s="70" t="n">
        <f aca="false">E169 - P169</f>
        <v>0</v>
      </c>
      <c r="R169" s="67" t="s">
        <v>231</v>
      </c>
      <c r="S169" s="71" t="n">
        <v>43870</v>
      </c>
      <c r="T169" s="67" t="s">
        <v>305</v>
      </c>
      <c r="U169" s="67" t="s">
        <v>258</v>
      </c>
      <c r="V169" s="67" t="s">
        <v>625</v>
      </c>
      <c r="W169" s="67" t="n">
        <v>779593107</v>
      </c>
      <c r="X169" s="67" t="n">
        <v>8130</v>
      </c>
      <c r="Y169" s="67" t="s">
        <v>1499</v>
      </c>
      <c r="Z169" s="67" t="s">
        <v>1497</v>
      </c>
      <c r="AA169" s="67" t="n">
        <v>330</v>
      </c>
      <c r="AB169" s="68"/>
      <c r="AC169" s="68"/>
      <c r="AD169" s="68"/>
      <c r="AE169" s="68"/>
      <c r="AF169" s="67" t="n">
        <v>1</v>
      </c>
      <c r="AG169" s="67" t="s">
        <v>233</v>
      </c>
      <c r="AH169" s="67" t="s">
        <v>1497</v>
      </c>
      <c r="AI169" s="67" t="s">
        <v>235</v>
      </c>
      <c r="AJ169" s="67" t="n">
        <v>110</v>
      </c>
      <c r="AK169" s="67" t="s">
        <v>236</v>
      </c>
      <c r="AL169" s="67" t="n">
        <v>0</v>
      </c>
      <c r="AM169" s="67" t="n">
        <v>0</v>
      </c>
      <c r="AN169" s="67" t="n">
        <v>2</v>
      </c>
      <c r="AO169" s="67" t="s">
        <v>233</v>
      </c>
      <c r="AP169" s="67" t="s">
        <v>285</v>
      </c>
      <c r="AQ169" s="67" t="s">
        <v>235</v>
      </c>
      <c r="AR169" s="67" t="n">
        <v>110</v>
      </c>
      <c r="AS169" s="67" t="s">
        <v>236</v>
      </c>
      <c r="AT169" s="67" t="n">
        <v>0</v>
      </c>
      <c r="AU169" s="67" t="n">
        <v>0</v>
      </c>
      <c r="AV169" s="67" t="n">
        <v>3</v>
      </c>
      <c r="AW169" s="67" t="s">
        <v>233</v>
      </c>
      <c r="AX169" s="67" t="s">
        <v>237</v>
      </c>
      <c r="AY169" s="67" t="s">
        <v>235</v>
      </c>
      <c r="AZ169" s="67" t="n">
        <v>110</v>
      </c>
      <c r="BA169" s="67" t="s">
        <v>236</v>
      </c>
      <c r="BB169" s="67" t="n">
        <v>0</v>
      </c>
      <c r="BC169" s="67" t="n">
        <v>0</v>
      </c>
      <c r="BD169" s="67" t="n">
        <v>94019839</v>
      </c>
      <c r="BE169" s="67" t="s">
        <v>48</v>
      </c>
      <c r="BF169" s="68"/>
      <c r="BG169" s="68"/>
      <c r="BH169" s="68"/>
      <c r="BI169" s="68"/>
    </row>
    <row r="170" customFormat="false" ht="15.75" hidden="false" customHeight="false" outlineLevel="0" collapsed="false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7"/>
      <c r="N170" s="2"/>
      <c r="O170" s="2"/>
      <c r="P170" s="2" t="n">
        <f aca="false">SUM(F170:M170) - (N170 + O170)</f>
        <v>0</v>
      </c>
      <c r="Q170" s="13" t="n">
        <f aca="false">E170 - P170</f>
        <v>0</v>
      </c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</row>
    <row r="171" customFormat="false" ht="15.75" hidden="false" customHeight="false" outlineLevel="0" collapsed="false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9"/>
      <c r="N171" s="68"/>
      <c r="O171" s="68"/>
      <c r="P171" s="68" t="n">
        <f aca="false">SUM(F171:M171) - (N171 + O171)</f>
        <v>0</v>
      </c>
      <c r="Q171" s="70" t="n">
        <f aca="false">E171 - P171</f>
        <v>0</v>
      </c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  <c r="BD171" s="68"/>
      <c r="BE171" s="68"/>
      <c r="BF171" s="68"/>
      <c r="BG171" s="68"/>
      <c r="BH171" s="68"/>
      <c r="BI171" s="68"/>
    </row>
    <row r="172" customFormat="false" ht="15.75" hidden="false" customHeight="false" outlineLevel="0" collapsed="false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7"/>
      <c r="N172" s="2"/>
      <c r="O172" s="2"/>
      <c r="P172" s="2" t="n">
        <f aca="false">SUM(F172:M172) - (N172 + O172)</f>
        <v>0</v>
      </c>
      <c r="Q172" s="13" t="n">
        <f aca="false">E172 - P172</f>
        <v>0</v>
      </c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</row>
    <row r="173" customFormat="false" ht="15.75" hidden="false" customHeight="false" outlineLevel="0" collapsed="false">
      <c r="A173" s="72"/>
      <c r="B173" s="73" t="s">
        <v>68</v>
      </c>
      <c r="C173" s="72" t="n">
        <f aca="false">COUNTA(A153:A172)</f>
        <v>17</v>
      </c>
      <c r="D173" s="72"/>
      <c r="E173" s="72" t="n">
        <f aca="false">SUM(E153:E172)</f>
        <v>5610</v>
      </c>
      <c r="F173" s="72" t="n">
        <f aca="false">SUM(F153:F172)</f>
        <v>1870</v>
      </c>
      <c r="G173" s="72" t="n">
        <f aca="false">SUM(G153:G172)</f>
        <v>1870</v>
      </c>
      <c r="H173" s="72" t="n">
        <f aca="false">SUM(H153:H172)</f>
        <v>1870</v>
      </c>
      <c r="I173" s="72" t="n">
        <f aca="false">SUM(I153:I172)</f>
        <v>0</v>
      </c>
      <c r="J173" s="72" t="n">
        <f aca="false">SUM(J153:J172)</f>
        <v>0</v>
      </c>
      <c r="K173" s="72" t="n">
        <f aca="false">SUM(K153:K172)</f>
        <v>0</v>
      </c>
      <c r="L173" s="72" t="n">
        <f aca="false">SUM(L153:L172)</f>
        <v>0</v>
      </c>
      <c r="M173" s="74" t="n">
        <f aca="false">SUM(M153:M172)</f>
        <v>0</v>
      </c>
      <c r="N173" s="72" t="n">
        <f aca="false">SUM(N153:N172)</f>
        <v>0</v>
      </c>
      <c r="O173" s="72" t="n">
        <f aca="false">SUM(O153:O172)</f>
        <v>0</v>
      </c>
      <c r="P173" s="72" t="n">
        <f aca="false">SUM(P153:P172)</f>
        <v>5610</v>
      </c>
      <c r="Q173" s="75" t="n">
        <f aca="false">SUM(Q153:Q172)</f>
        <v>0</v>
      </c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72"/>
      <c r="AW173" s="72"/>
      <c r="AX173" s="72"/>
      <c r="AY173" s="72"/>
      <c r="AZ173" s="72"/>
      <c r="BA173" s="72"/>
      <c r="BB173" s="72"/>
      <c r="BC173" s="72"/>
      <c r="BD173" s="72"/>
      <c r="BE173" s="72"/>
      <c r="BF173" s="73" t="s">
        <v>1556</v>
      </c>
      <c r="BG173" s="72" t="n">
        <f aca="false">COUNTIF(R153:R172, "*F*")</f>
        <v>6</v>
      </c>
      <c r="BH173" s="73" t="s">
        <v>1557</v>
      </c>
      <c r="BI173" s="72" t="n">
        <f aca="false">SUMPRODUCT( ((NOT(ISERROR(SEARCH("h", LOWER(R153:R172)))) + (NOT(ISERROR(SEARCH("g", LOWER(R153:R172)))))) &gt; 0 ) * 1 )</f>
        <v>11</v>
      </c>
    </row>
    <row r="174" customFormat="false" ht="15.75" hidden="false" customHeight="false" outlineLevel="0" collapsed="false">
      <c r="M174" s="49"/>
      <c r="Q174" s="50"/>
      <c r="BF174" s="50"/>
      <c r="BG174" s="50"/>
      <c r="BH174" s="50"/>
      <c r="BI174" s="50"/>
    </row>
    <row r="175" customFormat="false" ht="15.75" hidden="false" customHeight="false" outlineLevel="0" collapsed="false">
      <c r="M175" s="49"/>
      <c r="Q175" s="50"/>
    </row>
    <row r="176" customFormat="false" ht="15.75" hidden="false" customHeight="false" outlineLevel="0" collapsed="false">
      <c r="A176" s="100"/>
      <c r="B176" s="100" t="s">
        <v>49</v>
      </c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1"/>
      <c r="N176" s="100"/>
      <c r="O176" s="100"/>
      <c r="P176" s="100"/>
      <c r="Q176" s="102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  <c r="AD176" s="100"/>
      <c r="AE176" s="100"/>
      <c r="AF176" s="100"/>
      <c r="AG176" s="100"/>
      <c r="AH176" s="100"/>
      <c r="AI176" s="100"/>
      <c r="AJ176" s="100"/>
      <c r="AK176" s="100"/>
      <c r="AL176" s="100"/>
      <c r="AM176" s="100"/>
      <c r="AN176" s="100"/>
      <c r="AO176" s="100"/>
      <c r="AP176" s="100"/>
      <c r="AQ176" s="100"/>
      <c r="AR176" s="100"/>
      <c r="AS176" s="100"/>
      <c r="AT176" s="100"/>
      <c r="AU176" s="100"/>
      <c r="AV176" s="100"/>
      <c r="AW176" s="100"/>
      <c r="AX176" s="100"/>
      <c r="AY176" s="100"/>
      <c r="AZ176" s="100"/>
      <c r="BA176" s="100"/>
      <c r="BB176" s="100"/>
      <c r="BC176" s="100"/>
      <c r="BD176" s="100"/>
      <c r="BE176" s="100"/>
      <c r="BF176" s="100"/>
      <c r="BG176" s="100"/>
      <c r="BH176" s="100"/>
      <c r="BI176" s="100"/>
    </row>
    <row r="177" customFormat="false" ht="15.75" hidden="false" customHeight="false" outlineLevel="0" collapsed="false">
      <c r="A177" s="103" t="n">
        <v>95341411</v>
      </c>
      <c r="B177" s="103" t="s">
        <v>263</v>
      </c>
      <c r="C177" s="103" t="s">
        <v>313</v>
      </c>
      <c r="D177" s="104"/>
      <c r="E177" s="103" t="n">
        <v>360</v>
      </c>
      <c r="F177" s="103" t="n">
        <v>120</v>
      </c>
      <c r="G177" s="103" t="n">
        <v>120</v>
      </c>
      <c r="H177" s="103" t="n">
        <v>120</v>
      </c>
      <c r="I177" s="104"/>
      <c r="J177" s="104"/>
      <c r="K177" s="104"/>
      <c r="L177" s="104"/>
      <c r="M177" s="105"/>
      <c r="N177" s="103" t="n">
        <v>0</v>
      </c>
      <c r="O177" s="104"/>
      <c r="P177" s="104" t="n">
        <f aca="false">SUM(F177:M177) - (N177 + O177)</f>
        <v>360</v>
      </c>
      <c r="Q177" s="106" t="n">
        <f aca="false">E177 - P177</f>
        <v>0</v>
      </c>
      <c r="R177" s="103" t="s">
        <v>548</v>
      </c>
      <c r="S177" s="107" t="n">
        <v>42373</v>
      </c>
      <c r="T177" s="103" t="s">
        <v>247</v>
      </c>
      <c r="U177" s="103" t="s">
        <v>289</v>
      </c>
      <c r="V177" s="103" t="s">
        <v>984</v>
      </c>
      <c r="W177" s="103" t="n">
        <v>707600727</v>
      </c>
      <c r="X177" s="103" t="n">
        <v>10300</v>
      </c>
      <c r="Y177" s="103" t="s">
        <v>985</v>
      </c>
      <c r="Z177" s="103" t="s">
        <v>983</v>
      </c>
      <c r="AA177" s="103" t="n">
        <v>360</v>
      </c>
      <c r="AB177" s="104"/>
      <c r="AC177" s="104"/>
      <c r="AD177" s="104"/>
      <c r="AE177" s="104"/>
      <c r="AF177" s="103" t="n">
        <v>1</v>
      </c>
      <c r="AG177" s="103" t="s">
        <v>233</v>
      </c>
      <c r="AH177" s="103" t="s">
        <v>983</v>
      </c>
      <c r="AI177" s="103" t="s">
        <v>235</v>
      </c>
      <c r="AJ177" s="103" t="n">
        <v>120</v>
      </c>
      <c r="AK177" s="103" t="s">
        <v>236</v>
      </c>
      <c r="AL177" s="103" t="n">
        <v>0</v>
      </c>
      <c r="AM177" s="103" t="n">
        <v>0</v>
      </c>
      <c r="AN177" s="103" t="n">
        <v>2</v>
      </c>
      <c r="AO177" s="103" t="s">
        <v>233</v>
      </c>
      <c r="AP177" s="103" t="s">
        <v>285</v>
      </c>
      <c r="AQ177" s="103" t="s">
        <v>235</v>
      </c>
      <c r="AR177" s="103" t="n">
        <v>120</v>
      </c>
      <c r="AS177" s="103" t="s">
        <v>236</v>
      </c>
      <c r="AT177" s="103" t="n">
        <v>0</v>
      </c>
      <c r="AU177" s="103" t="n">
        <v>0</v>
      </c>
      <c r="AV177" s="103" t="n">
        <v>3</v>
      </c>
      <c r="AW177" s="103" t="s">
        <v>233</v>
      </c>
      <c r="AX177" s="103" t="s">
        <v>237</v>
      </c>
      <c r="AY177" s="103" t="s">
        <v>235</v>
      </c>
      <c r="AZ177" s="103" t="n">
        <v>120</v>
      </c>
      <c r="BA177" s="103" t="s">
        <v>236</v>
      </c>
      <c r="BB177" s="103" t="n">
        <v>0</v>
      </c>
      <c r="BC177" s="103" t="n">
        <v>0</v>
      </c>
      <c r="BD177" s="103" t="n">
        <v>95341411</v>
      </c>
      <c r="BE177" s="103" t="s">
        <v>49</v>
      </c>
      <c r="BF177" s="104"/>
      <c r="BG177" s="104"/>
      <c r="BH177" s="104"/>
      <c r="BI177" s="104"/>
    </row>
    <row r="178" customFormat="false" ht="15.75" hidden="false" customHeight="false" outlineLevel="0" collapsed="false">
      <c r="A178" s="6" t="n">
        <v>94051142</v>
      </c>
      <c r="B178" s="6" t="s">
        <v>263</v>
      </c>
      <c r="C178" s="6" t="s">
        <v>334</v>
      </c>
      <c r="D178" s="2"/>
      <c r="E178" s="6" t="n">
        <v>360</v>
      </c>
      <c r="F178" s="6" t="n">
        <v>120</v>
      </c>
      <c r="G178" s="6" t="n">
        <v>120</v>
      </c>
      <c r="H178" s="6" t="n">
        <v>120</v>
      </c>
      <c r="I178" s="2"/>
      <c r="J178" s="2"/>
      <c r="K178" s="2"/>
      <c r="L178" s="2"/>
      <c r="M178" s="7"/>
      <c r="N178" s="6" t="n">
        <v>0</v>
      </c>
      <c r="O178" s="2"/>
      <c r="P178" s="2" t="n">
        <f aca="false">SUM(F178:M178) - (N178 + O178)</f>
        <v>360</v>
      </c>
      <c r="Q178" s="13" t="n">
        <f aca="false">E178 - P178</f>
        <v>0</v>
      </c>
      <c r="R178" s="6" t="s">
        <v>242</v>
      </c>
      <c r="S178" s="59" t="n">
        <v>41824</v>
      </c>
      <c r="T178" s="6" t="s">
        <v>308</v>
      </c>
      <c r="U178" s="6" t="s">
        <v>276</v>
      </c>
      <c r="V178" s="6" t="s">
        <v>1115</v>
      </c>
      <c r="W178" s="6" t="n">
        <v>646547108</v>
      </c>
      <c r="X178" s="6" t="n">
        <v>24330</v>
      </c>
      <c r="Y178" s="6" t="s">
        <v>1255</v>
      </c>
      <c r="Z178" s="6" t="s">
        <v>1254</v>
      </c>
      <c r="AA178" s="6" t="n">
        <v>360</v>
      </c>
      <c r="AB178" s="2"/>
      <c r="AC178" s="2"/>
      <c r="AD178" s="2"/>
      <c r="AE178" s="2"/>
      <c r="AF178" s="6" t="n">
        <v>1</v>
      </c>
      <c r="AG178" s="6" t="s">
        <v>233</v>
      </c>
      <c r="AH178" s="6" t="s">
        <v>1254</v>
      </c>
      <c r="AI178" s="6" t="s">
        <v>235</v>
      </c>
      <c r="AJ178" s="6" t="n">
        <v>120</v>
      </c>
      <c r="AK178" s="6" t="s">
        <v>236</v>
      </c>
      <c r="AL178" s="6" t="n">
        <v>0</v>
      </c>
      <c r="AM178" s="6" t="n">
        <v>0</v>
      </c>
      <c r="AN178" s="6" t="n">
        <v>2</v>
      </c>
      <c r="AO178" s="6" t="s">
        <v>233</v>
      </c>
      <c r="AP178" s="6" t="s">
        <v>285</v>
      </c>
      <c r="AQ178" s="6" t="s">
        <v>235</v>
      </c>
      <c r="AR178" s="6" t="n">
        <v>120</v>
      </c>
      <c r="AS178" s="6" t="s">
        <v>236</v>
      </c>
      <c r="AT178" s="6" t="n">
        <v>0</v>
      </c>
      <c r="AU178" s="6" t="n">
        <v>0</v>
      </c>
      <c r="AV178" s="6" t="n">
        <v>3</v>
      </c>
      <c r="AW178" s="6" t="s">
        <v>233</v>
      </c>
      <c r="AX178" s="6" t="s">
        <v>237</v>
      </c>
      <c r="AY178" s="6" t="s">
        <v>235</v>
      </c>
      <c r="AZ178" s="6" t="n">
        <v>120</v>
      </c>
      <c r="BA178" s="6" t="s">
        <v>236</v>
      </c>
      <c r="BB178" s="6" t="n">
        <v>0</v>
      </c>
      <c r="BC178" s="6" t="n">
        <v>0</v>
      </c>
      <c r="BD178" s="6" t="n">
        <v>94051142</v>
      </c>
      <c r="BE178" s="6" t="s">
        <v>49</v>
      </c>
      <c r="BF178" s="2"/>
      <c r="BG178" s="2"/>
      <c r="BH178" s="2"/>
      <c r="BI178" s="2"/>
    </row>
    <row r="179" customFormat="false" ht="15.75" hidden="false" customHeight="false" outlineLevel="0" collapsed="false">
      <c r="A179" s="103" t="n">
        <v>94033802</v>
      </c>
      <c r="B179" s="103" t="s">
        <v>257</v>
      </c>
      <c r="C179" s="103" t="s">
        <v>289</v>
      </c>
      <c r="D179" s="104"/>
      <c r="E179" s="103" t="n">
        <v>360</v>
      </c>
      <c r="F179" s="103" t="n">
        <v>120</v>
      </c>
      <c r="G179" s="103" t="n">
        <v>120</v>
      </c>
      <c r="H179" s="103" t="n">
        <v>120</v>
      </c>
      <c r="I179" s="104"/>
      <c r="J179" s="104"/>
      <c r="K179" s="104"/>
      <c r="L179" s="104"/>
      <c r="M179" s="105"/>
      <c r="N179" s="103" t="n">
        <v>0</v>
      </c>
      <c r="O179" s="104"/>
      <c r="P179" s="104" t="n">
        <f aca="false">SUM(F179:M179) - (N179 + O179)</f>
        <v>360</v>
      </c>
      <c r="Q179" s="106" t="n">
        <f aca="false">E179 - P179</f>
        <v>0</v>
      </c>
      <c r="R179" s="103" t="s">
        <v>231</v>
      </c>
      <c r="S179" s="107" t="n">
        <v>41905</v>
      </c>
      <c r="T179" s="103" t="s">
        <v>269</v>
      </c>
      <c r="U179" s="103" t="s">
        <v>325</v>
      </c>
      <c r="V179" s="103" t="s">
        <v>1274</v>
      </c>
      <c r="W179" s="103" t="n">
        <v>692707970</v>
      </c>
      <c r="X179" s="103" t="n">
        <v>79160</v>
      </c>
      <c r="Y179" s="103" t="s">
        <v>1275</v>
      </c>
      <c r="Z179" s="103" t="s">
        <v>1273</v>
      </c>
      <c r="AA179" s="103" t="n">
        <v>360</v>
      </c>
      <c r="AB179" s="104"/>
      <c r="AC179" s="104"/>
      <c r="AD179" s="104"/>
      <c r="AE179" s="104"/>
      <c r="AF179" s="103" t="n">
        <v>1</v>
      </c>
      <c r="AG179" s="103" t="s">
        <v>233</v>
      </c>
      <c r="AH179" s="103" t="s">
        <v>1273</v>
      </c>
      <c r="AI179" s="103" t="s">
        <v>235</v>
      </c>
      <c r="AJ179" s="103" t="n">
        <v>120</v>
      </c>
      <c r="AK179" s="103" t="s">
        <v>236</v>
      </c>
      <c r="AL179" s="103" t="n">
        <v>0</v>
      </c>
      <c r="AM179" s="103" t="n">
        <v>0</v>
      </c>
      <c r="AN179" s="103" t="n">
        <v>2</v>
      </c>
      <c r="AO179" s="103" t="s">
        <v>233</v>
      </c>
      <c r="AP179" s="103" t="s">
        <v>285</v>
      </c>
      <c r="AQ179" s="103" t="s">
        <v>235</v>
      </c>
      <c r="AR179" s="103" t="n">
        <v>120</v>
      </c>
      <c r="AS179" s="103" t="s">
        <v>236</v>
      </c>
      <c r="AT179" s="103" t="n">
        <v>0</v>
      </c>
      <c r="AU179" s="103" t="n">
        <v>0</v>
      </c>
      <c r="AV179" s="103" t="n">
        <v>3</v>
      </c>
      <c r="AW179" s="103" t="s">
        <v>233</v>
      </c>
      <c r="AX179" s="103" t="s">
        <v>237</v>
      </c>
      <c r="AY179" s="103" t="s">
        <v>235</v>
      </c>
      <c r="AZ179" s="103" t="n">
        <v>120</v>
      </c>
      <c r="BA179" s="103" t="s">
        <v>236</v>
      </c>
      <c r="BB179" s="103" t="n">
        <v>0</v>
      </c>
      <c r="BC179" s="103" t="n">
        <v>0</v>
      </c>
      <c r="BD179" s="103" t="n">
        <v>94033802</v>
      </c>
      <c r="BE179" s="103" t="s">
        <v>49</v>
      </c>
      <c r="BF179" s="104"/>
      <c r="BG179" s="104"/>
      <c r="BH179" s="104"/>
      <c r="BI179" s="104"/>
    </row>
    <row r="180" customFormat="false" ht="15.75" hidden="false" customHeight="false" outlineLevel="0" collapsed="false">
      <c r="A180" s="6" t="n">
        <v>94027717</v>
      </c>
      <c r="B180" s="6" t="s">
        <v>308</v>
      </c>
      <c r="C180" s="6" t="s">
        <v>241</v>
      </c>
      <c r="D180" s="2"/>
      <c r="E180" s="6" t="n">
        <v>360</v>
      </c>
      <c r="F180" s="6" t="n">
        <v>120</v>
      </c>
      <c r="G180" s="6" t="n">
        <v>120</v>
      </c>
      <c r="H180" s="6" t="n">
        <v>120</v>
      </c>
      <c r="I180" s="2"/>
      <c r="J180" s="2"/>
      <c r="K180" s="2"/>
      <c r="L180" s="2"/>
      <c r="M180" s="7"/>
      <c r="N180" s="6" t="n">
        <v>0</v>
      </c>
      <c r="O180" s="2"/>
      <c r="P180" s="2" t="n">
        <f aca="false">SUM(F180:M180) - (N180 + O180)</f>
        <v>360</v>
      </c>
      <c r="Q180" s="13" t="n">
        <f aca="false">E180 - P180</f>
        <v>0</v>
      </c>
      <c r="R180" s="6" t="s">
        <v>242</v>
      </c>
      <c r="S180" s="59" t="n">
        <v>41960</v>
      </c>
      <c r="T180" s="6" t="s">
        <v>288</v>
      </c>
      <c r="U180" s="6" t="s">
        <v>282</v>
      </c>
      <c r="V180" s="6" t="s">
        <v>940</v>
      </c>
      <c r="W180" s="6" t="n">
        <v>772712227</v>
      </c>
      <c r="X180" s="6" t="n">
        <v>81630</v>
      </c>
      <c r="Y180" s="6" t="s">
        <v>1302</v>
      </c>
      <c r="Z180" s="6" t="s">
        <v>1300</v>
      </c>
      <c r="AA180" s="6" t="n">
        <v>360</v>
      </c>
      <c r="AB180" s="2"/>
      <c r="AC180" s="2"/>
      <c r="AD180" s="2"/>
      <c r="AE180" s="2"/>
      <c r="AF180" s="6" t="n">
        <v>1</v>
      </c>
      <c r="AG180" s="6" t="s">
        <v>233</v>
      </c>
      <c r="AH180" s="6" t="s">
        <v>1300</v>
      </c>
      <c r="AI180" s="6" t="s">
        <v>235</v>
      </c>
      <c r="AJ180" s="6" t="n">
        <v>120</v>
      </c>
      <c r="AK180" s="6" t="s">
        <v>236</v>
      </c>
      <c r="AL180" s="6" t="n">
        <v>0</v>
      </c>
      <c r="AM180" s="6" t="n">
        <v>0</v>
      </c>
      <c r="AN180" s="6" t="n">
        <v>2</v>
      </c>
      <c r="AO180" s="6" t="s">
        <v>233</v>
      </c>
      <c r="AP180" s="6" t="s">
        <v>285</v>
      </c>
      <c r="AQ180" s="6" t="s">
        <v>235</v>
      </c>
      <c r="AR180" s="6" t="n">
        <v>120</v>
      </c>
      <c r="AS180" s="6" t="s">
        <v>236</v>
      </c>
      <c r="AT180" s="6" t="n">
        <v>0</v>
      </c>
      <c r="AU180" s="6" t="n">
        <v>0</v>
      </c>
      <c r="AV180" s="6" t="n">
        <v>3</v>
      </c>
      <c r="AW180" s="6" t="s">
        <v>233</v>
      </c>
      <c r="AX180" s="6" t="s">
        <v>237</v>
      </c>
      <c r="AY180" s="6" t="s">
        <v>235</v>
      </c>
      <c r="AZ180" s="6" t="n">
        <v>120</v>
      </c>
      <c r="BA180" s="6" t="s">
        <v>236</v>
      </c>
      <c r="BB180" s="6" t="n">
        <v>0</v>
      </c>
      <c r="BC180" s="6" t="n">
        <v>0</v>
      </c>
      <c r="BD180" s="6" t="n">
        <v>94027717</v>
      </c>
      <c r="BE180" s="6" t="s">
        <v>49</v>
      </c>
      <c r="BF180" s="2"/>
      <c r="BG180" s="2"/>
      <c r="BH180" s="2"/>
      <c r="BI180" s="2"/>
    </row>
    <row r="181" customFormat="false" ht="15.75" hidden="false" customHeight="false" outlineLevel="0" collapsed="false">
      <c r="A181" s="103" t="n">
        <v>94026413</v>
      </c>
      <c r="B181" s="103" t="s">
        <v>320</v>
      </c>
      <c r="C181" s="103" t="s">
        <v>258</v>
      </c>
      <c r="D181" s="104"/>
      <c r="E181" s="103" t="n">
        <v>360</v>
      </c>
      <c r="F181" s="103" t="n">
        <v>120</v>
      </c>
      <c r="G181" s="103" t="n">
        <v>120</v>
      </c>
      <c r="H181" s="103" t="n">
        <v>120</v>
      </c>
      <c r="I181" s="104"/>
      <c r="J181" s="104"/>
      <c r="K181" s="104"/>
      <c r="L181" s="104"/>
      <c r="M181" s="105"/>
      <c r="N181" s="103" t="n">
        <v>0</v>
      </c>
      <c r="O181" s="104"/>
      <c r="P181" s="104" t="n">
        <f aca="false">SUM(F181:M181) - (N181 + O181)</f>
        <v>360</v>
      </c>
      <c r="Q181" s="106" t="n">
        <f aca="false">E181 - P181</f>
        <v>0</v>
      </c>
      <c r="R181" s="103" t="s">
        <v>231</v>
      </c>
      <c r="S181" s="107" t="n">
        <v>42400</v>
      </c>
      <c r="T181" s="103" t="s">
        <v>294</v>
      </c>
      <c r="U181" s="103" t="s">
        <v>295</v>
      </c>
      <c r="V181" s="103" t="s">
        <v>451</v>
      </c>
      <c r="W181" s="103" t="n">
        <v>766901075</v>
      </c>
      <c r="X181" s="103" t="n">
        <v>54640</v>
      </c>
      <c r="Y181" s="103" t="s">
        <v>1307</v>
      </c>
      <c r="Z181" s="103" t="s">
        <v>1306</v>
      </c>
      <c r="AA181" s="103" t="n">
        <v>360</v>
      </c>
      <c r="AB181" s="104"/>
      <c r="AC181" s="104"/>
      <c r="AD181" s="104"/>
      <c r="AE181" s="104"/>
      <c r="AF181" s="103" t="n">
        <v>1</v>
      </c>
      <c r="AG181" s="103" t="s">
        <v>233</v>
      </c>
      <c r="AH181" s="103" t="s">
        <v>1306</v>
      </c>
      <c r="AI181" s="103" t="s">
        <v>235</v>
      </c>
      <c r="AJ181" s="103" t="n">
        <v>120</v>
      </c>
      <c r="AK181" s="103" t="s">
        <v>236</v>
      </c>
      <c r="AL181" s="103" t="n">
        <v>0</v>
      </c>
      <c r="AM181" s="103" t="n">
        <v>0</v>
      </c>
      <c r="AN181" s="103" t="n">
        <v>2</v>
      </c>
      <c r="AO181" s="103" t="s">
        <v>233</v>
      </c>
      <c r="AP181" s="103" t="s">
        <v>285</v>
      </c>
      <c r="AQ181" s="103" t="s">
        <v>235</v>
      </c>
      <c r="AR181" s="103" t="n">
        <v>120</v>
      </c>
      <c r="AS181" s="103" t="s">
        <v>236</v>
      </c>
      <c r="AT181" s="103" t="n">
        <v>0</v>
      </c>
      <c r="AU181" s="103" t="n">
        <v>0</v>
      </c>
      <c r="AV181" s="103" t="n">
        <v>3</v>
      </c>
      <c r="AW181" s="103" t="s">
        <v>233</v>
      </c>
      <c r="AX181" s="103" t="s">
        <v>237</v>
      </c>
      <c r="AY181" s="103" t="s">
        <v>235</v>
      </c>
      <c r="AZ181" s="103" t="n">
        <v>120</v>
      </c>
      <c r="BA181" s="103" t="s">
        <v>236</v>
      </c>
      <c r="BB181" s="103" t="n">
        <v>0</v>
      </c>
      <c r="BC181" s="103" t="n">
        <v>0</v>
      </c>
      <c r="BD181" s="103" t="n">
        <v>94026413</v>
      </c>
      <c r="BE181" s="103" t="s">
        <v>49</v>
      </c>
      <c r="BF181" s="104"/>
      <c r="BG181" s="104"/>
      <c r="BH181" s="104"/>
      <c r="BI181" s="104"/>
    </row>
    <row r="182" customFormat="false" ht="15.75" hidden="false" customHeight="false" outlineLevel="0" collapsed="false">
      <c r="A182" s="6" t="n">
        <v>94026274</v>
      </c>
      <c r="B182" s="6" t="s">
        <v>288</v>
      </c>
      <c r="C182" s="6" t="s">
        <v>270</v>
      </c>
      <c r="D182" s="2"/>
      <c r="E182" s="6" t="n">
        <v>360</v>
      </c>
      <c r="F182" s="6" t="n">
        <v>120</v>
      </c>
      <c r="G182" s="6" t="n">
        <v>120</v>
      </c>
      <c r="H182" s="6" t="n">
        <v>120</v>
      </c>
      <c r="I182" s="2"/>
      <c r="J182" s="2"/>
      <c r="K182" s="2"/>
      <c r="L182" s="2"/>
      <c r="M182" s="7"/>
      <c r="N182" s="6" t="n">
        <v>0</v>
      </c>
      <c r="O182" s="2"/>
      <c r="P182" s="2" t="n">
        <f aca="false">SUM(F182:M182) - (N182 + O182)</f>
        <v>360</v>
      </c>
      <c r="Q182" s="13" t="n">
        <f aca="false">E182 - P182</f>
        <v>0</v>
      </c>
      <c r="R182" s="6" t="s">
        <v>242</v>
      </c>
      <c r="S182" s="59" t="n">
        <v>42289</v>
      </c>
      <c r="T182" s="6" t="s">
        <v>305</v>
      </c>
      <c r="U182" s="6" t="s">
        <v>306</v>
      </c>
      <c r="V182" s="6" t="s">
        <v>1127</v>
      </c>
      <c r="W182" s="6" t="n">
        <v>761674093</v>
      </c>
      <c r="X182" s="6" t="n">
        <v>51300</v>
      </c>
      <c r="Y182" s="6" t="s">
        <v>1312</v>
      </c>
      <c r="Z182" s="6" t="s">
        <v>1311</v>
      </c>
      <c r="AA182" s="6" t="n">
        <v>360</v>
      </c>
      <c r="AB182" s="2"/>
      <c r="AC182" s="2"/>
      <c r="AD182" s="2"/>
      <c r="AE182" s="2"/>
      <c r="AF182" s="6" t="n">
        <v>1</v>
      </c>
      <c r="AG182" s="6" t="s">
        <v>233</v>
      </c>
      <c r="AH182" s="6" t="s">
        <v>1311</v>
      </c>
      <c r="AI182" s="6" t="s">
        <v>235</v>
      </c>
      <c r="AJ182" s="6" t="n">
        <v>120</v>
      </c>
      <c r="AK182" s="6" t="s">
        <v>236</v>
      </c>
      <c r="AL182" s="6" t="n">
        <v>0</v>
      </c>
      <c r="AM182" s="6" t="n">
        <v>0</v>
      </c>
      <c r="AN182" s="6" t="n">
        <v>2</v>
      </c>
      <c r="AO182" s="6" t="s">
        <v>233</v>
      </c>
      <c r="AP182" s="6" t="s">
        <v>285</v>
      </c>
      <c r="AQ182" s="6" t="s">
        <v>235</v>
      </c>
      <c r="AR182" s="6" t="n">
        <v>120</v>
      </c>
      <c r="AS182" s="6" t="s">
        <v>236</v>
      </c>
      <c r="AT182" s="6" t="n">
        <v>0</v>
      </c>
      <c r="AU182" s="6" t="n">
        <v>0</v>
      </c>
      <c r="AV182" s="6" t="n">
        <v>3</v>
      </c>
      <c r="AW182" s="6" t="s">
        <v>233</v>
      </c>
      <c r="AX182" s="6" t="s">
        <v>237</v>
      </c>
      <c r="AY182" s="6" t="s">
        <v>235</v>
      </c>
      <c r="AZ182" s="6" t="n">
        <v>120</v>
      </c>
      <c r="BA182" s="6" t="s">
        <v>236</v>
      </c>
      <c r="BB182" s="6" t="n">
        <v>0</v>
      </c>
      <c r="BC182" s="6" t="n">
        <v>0</v>
      </c>
      <c r="BD182" s="6" t="n">
        <v>94026274</v>
      </c>
      <c r="BE182" s="6" t="s">
        <v>49</v>
      </c>
      <c r="BF182" s="13"/>
      <c r="BG182" s="13"/>
      <c r="BH182" s="13"/>
      <c r="BI182" s="13"/>
    </row>
    <row r="183" customFormat="false" ht="15.75" hidden="false" customHeight="false" outlineLevel="0" collapsed="false">
      <c r="A183" s="103" t="n">
        <v>94025802</v>
      </c>
      <c r="B183" s="103" t="s">
        <v>229</v>
      </c>
      <c r="C183" s="103" t="s">
        <v>289</v>
      </c>
      <c r="D183" s="104"/>
      <c r="E183" s="103" t="n">
        <v>360</v>
      </c>
      <c r="F183" s="103" t="n">
        <v>120</v>
      </c>
      <c r="G183" s="103" t="n">
        <v>120</v>
      </c>
      <c r="H183" s="103" t="n">
        <v>120</v>
      </c>
      <c r="I183" s="104"/>
      <c r="J183" s="104"/>
      <c r="K183" s="104"/>
      <c r="L183" s="104"/>
      <c r="M183" s="105"/>
      <c r="N183" s="103" t="n">
        <v>252</v>
      </c>
      <c r="O183" s="104"/>
      <c r="P183" s="104" t="n">
        <f aca="false">SUM(F183:M183) - (N183 + O183)</f>
        <v>108</v>
      </c>
      <c r="Q183" s="106" t="n">
        <f aca="false">E183 - P183</f>
        <v>252</v>
      </c>
      <c r="R183" s="103" t="s">
        <v>242</v>
      </c>
      <c r="S183" s="107" t="n">
        <v>41121</v>
      </c>
      <c r="T183" s="103" t="s">
        <v>312</v>
      </c>
      <c r="U183" s="103" t="s">
        <v>241</v>
      </c>
      <c r="V183" s="103" t="s">
        <v>547</v>
      </c>
      <c r="W183" s="103" t="n">
        <v>753043824</v>
      </c>
      <c r="X183" s="103" t="n">
        <v>62170</v>
      </c>
      <c r="Y183" s="103" t="s">
        <v>1321</v>
      </c>
      <c r="Z183" s="103" t="s">
        <v>1319</v>
      </c>
      <c r="AA183" s="103" t="n">
        <v>360</v>
      </c>
      <c r="AB183" s="104"/>
      <c r="AC183" s="104"/>
      <c r="AD183" s="104"/>
      <c r="AE183" s="104"/>
      <c r="AF183" s="103" t="n">
        <v>1</v>
      </c>
      <c r="AG183" s="103" t="s">
        <v>233</v>
      </c>
      <c r="AH183" s="103" t="s">
        <v>1319</v>
      </c>
      <c r="AI183" s="104"/>
      <c r="AJ183" s="103" t="n">
        <v>120</v>
      </c>
      <c r="AK183" s="103" t="s">
        <v>363</v>
      </c>
      <c r="AL183" s="103" t="n">
        <v>1</v>
      </c>
      <c r="AM183" s="103" t="n">
        <v>252</v>
      </c>
      <c r="AN183" s="103" t="n">
        <v>2</v>
      </c>
      <c r="AO183" s="103" t="s">
        <v>233</v>
      </c>
      <c r="AP183" s="103" t="s">
        <v>285</v>
      </c>
      <c r="AQ183" s="104"/>
      <c r="AR183" s="103" t="n">
        <v>120</v>
      </c>
      <c r="AS183" s="103" t="s">
        <v>364</v>
      </c>
      <c r="AT183" s="103" t="n">
        <v>0</v>
      </c>
      <c r="AU183" s="103" t="n">
        <v>0</v>
      </c>
      <c r="AV183" s="103" t="n">
        <v>3</v>
      </c>
      <c r="AW183" s="103" t="s">
        <v>233</v>
      </c>
      <c r="AX183" s="103" t="s">
        <v>237</v>
      </c>
      <c r="AY183" s="104"/>
      <c r="AZ183" s="103" t="n">
        <v>120</v>
      </c>
      <c r="BA183" s="103" t="s">
        <v>364</v>
      </c>
      <c r="BB183" s="103" t="n">
        <v>0</v>
      </c>
      <c r="BC183" s="103" t="n">
        <v>0</v>
      </c>
      <c r="BD183" s="103" t="n">
        <v>94025802</v>
      </c>
      <c r="BE183" s="103" t="s">
        <v>49</v>
      </c>
      <c r="BF183" s="104"/>
      <c r="BG183" s="104"/>
      <c r="BH183" s="104"/>
      <c r="BI183" s="104"/>
    </row>
    <row r="184" customFormat="false" ht="15.75" hidden="false" customHeight="false" outlineLevel="0" collapsed="false">
      <c r="A184" s="6" t="n">
        <v>94022400</v>
      </c>
      <c r="B184" s="6" t="s">
        <v>294</v>
      </c>
      <c r="C184" s="6" t="s">
        <v>264</v>
      </c>
      <c r="D184" s="2"/>
      <c r="E184" s="6" t="n">
        <v>360</v>
      </c>
      <c r="F184" s="6" t="n">
        <v>120</v>
      </c>
      <c r="G184" s="6" t="n">
        <v>120</v>
      </c>
      <c r="H184" s="6" t="n">
        <v>120</v>
      </c>
      <c r="I184" s="2"/>
      <c r="J184" s="2"/>
      <c r="K184" s="2"/>
      <c r="L184" s="2"/>
      <c r="M184" s="7"/>
      <c r="N184" s="6" t="n">
        <v>0</v>
      </c>
      <c r="O184" s="2"/>
      <c r="P184" s="2" t="n">
        <f aca="false">SUM(F184:M184) - (N184 + O184)</f>
        <v>360</v>
      </c>
      <c r="Q184" s="13" t="n">
        <f aca="false">E184 - P184</f>
        <v>0</v>
      </c>
      <c r="R184" s="6" t="s">
        <v>242</v>
      </c>
      <c r="S184" s="59" t="n">
        <v>42208</v>
      </c>
      <c r="T184" s="6" t="s">
        <v>263</v>
      </c>
      <c r="U184" s="6" t="s">
        <v>282</v>
      </c>
      <c r="V184" s="6" t="s">
        <v>1214</v>
      </c>
      <c r="W184" s="6" t="n">
        <v>689553691</v>
      </c>
      <c r="X184" s="6" t="n">
        <v>62560</v>
      </c>
      <c r="Y184" s="6" t="s">
        <v>1347</v>
      </c>
      <c r="Z184" s="6" t="s">
        <v>1345</v>
      </c>
      <c r="AA184" s="6" t="n">
        <v>360</v>
      </c>
      <c r="AB184" s="2"/>
      <c r="AC184" s="2"/>
      <c r="AD184" s="2"/>
      <c r="AE184" s="2"/>
      <c r="AF184" s="6" t="n">
        <v>1</v>
      </c>
      <c r="AG184" s="6" t="s">
        <v>233</v>
      </c>
      <c r="AH184" s="6" t="s">
        <v>1345</v>
      </c>
      <c r="AI184" s="6" t="s">
        <v>235</v>
      </c>
      <c r="AJ184" s="6" t="n">
        <v>120</v>
      </c>
      <c r="AK184" s="6" t="s">
        <v>236</v>
      </c>
      <c r="AL184" s="6" t="n">
        <v>0</v>
      </c>
      <c r="AM184" s="6" t="n">
        <v>0</v>
      </c>
      <c r="AN184" s="6" t="n">
        <v>2</v>
      </c>
      <c r="AO184" s="6" t="s">
        <v>233</v>
      </c>
      <c r="AP184" s="6" t="s">
        <v>285</v>
      </c>
      <c r="AQ184" s="6" t="s">
        <v>235</v>
      </c>
      <c r="AR184" s="6" t="n">
        <v>120</v>
      </c>
      <c r="AS184" s="6" t="s">
        <v>236</v>
      </c>
      <c r="AT184" s="6" t="n">
        <v>0</v>
      </c>
      <c r="AU184" s="6" t="n">
        <v>0</v>
      </c>
      <c r="AV184" s="6" t="n">
        <v>3</v>
      </c>
      <c r="AW184" s="6" t="s">
        <v>233</v>
      </c>
      <c r="AX184" s="6" t="s">
        <v>237</v>
      </c>
      <c r="AY184" s="6" t="s">
        <v>235</v>
      </c>
      <c r="AZ184" s="6" t="n">
        <v>120</v>
      </c>
      <c r="BA184" s="6" t="s">
        <v>236</v>
      </c>
      <c r="BB184" s="6" t="n">
        <v>0</v>
      </c>
      <c r="BC184" s="6" t="n">
        <v>0</v>
      </c>
      <c r="BD184" s="6" t="n">
        <v>94022400</v>
      </c>
      <c r="BE184" s="6" t="s">
        <v>49</v>
      </c>
      <c r="BF184" s="2"/>
      <c r="BG184" s="2"/>
      <c r="BH184" s="2"/>
      <c r="BI184" s="2"/>
    </row>
    <row r="185" customFormat="false" ht="15.75" hidden="false" customHeight="false" outlineLevel="0" collapsed="false">
      <c r="A185" s="103" t="n">
        <v>94021244</v>
      </c>
      <c r="B185" s="103" t="s">
        <v>305</v>
      </c>
      <c r="C185" s="103" t="s">
        <v>276</v>
      </c>
      <c r="D185" s="104"/>
      <c r="E185" s="103" t="n">
        <v>360</v>
      </c>
      <c r="F185" s="103" t="n">
        <v>120</v>
      </c>
      <c r="G185" s="103" t="n">
        <v>120</v>
      </c>
      <c r="H185" s="103" t="n">
        <v>120</v>
      </c>
      <c r="I185" s="104"/>
      <c r="J185" s="104"/>
      <c r="K185" s="104"/>
      <c r="L185" s="104"/>
      <c r="M185" s="105"/>
      <c r="N185" s="103" t="n">
        <v>0</v>
      </c>
      <c r="O185" s="104"/>
      <c r="P185" s="104" t="n">
        <f aca="false">SUM(F185:M185) - (N185 + O185)</f>
        <v>360</v>
      </c>
      <c r="Q185" s="106" t="n">
        <f aca="false">E185 - P185</f>
        <v>0</v>
      </c>
      <c r="R185" s="103" t="s">
        <v>231</v>
      </c>
      <c r="S185" s="107" t="n">
        <v>42540</v>
      </c>
      <c r="T185" s="103" t="s">
        <v>275</v>
      </c>
      <c r="U185" s="103" t="s">
        <v>295</v>
      </c>
      <c r="V185" s="103" t="s">
        <v>516</v>
      </c>
      <c r="W185" s="103" t="n">
        <v>658431280</v>
      </c>
      <c r="X185" s="103" t="n">
        <v>82110</v>
      </c>
      <c r="Y185" s="103" t="s">
        <v>1351</v>
      </c>
      <c r="Z185" s="103" t="s">
        <v>1350</v>
      </c>
      <c r="AA185" s="103" t="n">
        <v>360</v>
      </c>
      <c r="AB185" s="104"/>
      <c r="AC185" s="104"/>
      <c r="AD185" s="104"/>
      <c r="AE185" s="104"/>
      <c r="AF185" s="103" t="n">
        <v>1</v>
      </c>
      <c r="AG185" s="103" t="s">
        <v>233</v>
      </c>
      <c r="AH185" s="103" t="s">
        <v>1350</v>
      </c>
      <c r="AI185" s="103" t="s">
        <v>235</v>
      </c>
      <c r="AJ185" s="103" t="n">
        <v>120</v>
      </c>
      <c r="AK185" s="103" t="s">
        <v>236</v>
      </c>
      <c r="AL185" s="103" t="n">
        <v>0</v>
      </c>
      <c r="AM185" s="103" t="n">
        <v>0</v>
      </c>
      <c r="AN185" s="103" t="n">
        <v>2</v>
      </c>
      <c r="AO185" s="103" t="s">
        <v>233</v>
      </c>
      <c r="AP185" s="103" t="s">
        <v>285</v>
      </c>
      <c r="AQ185" s="103" t="s">
        <v>235</v>
      </c>
      <c r="AR185" s="103" t="n">
        <v>120</v>
      </c>
      <c r="AS185" s="103" t="s">
        <v>236</v>
      </c>
      <c r="AT185" s="103" t="n">
        <v>0</v>
      </c>
      <c r="AU185" s="103" t="n">
        <v>0</v>
      </c>
      <c r="AV185" s="103" t="n">
        <v>3</v>
      </c>
      <c r="AW185" s="103" t="s">
        <v>233</v>
      </c>
      <c r="AX185" s="103" t="s">
        <v>237</v>
      </c>
      <c r="AY185" s="103" t="s">
        <v>235</v>
      </c>
      <c r="AZ185" s="103" t="n">
        <v>120</v>
      </c>
      <c r="BA185" s="103" t="s">
        <v>236</v>
      </c>
      <c r="BB185" s="103" t="n">
        <v>0</v>
      </c>
      <c r="BC185" s="103" t="n">
        <v>0</v>
      </c>
      <c r="BD185" s="103" t="n">
        <v>94021244</v>
      </c>
      <c r="BE185" s="103" t="s">
        <v>49</v>
      </c>
      <c r="BF185" s="104"/>
      <c r="BG185" s="104"/>
      <c r="BH185" s="104"/>
      <c r="BI185" s="104"/>
    </row>
    <row r="186" customFormat="false" ht="15.75" hidden="false" customHeight="false" outlineLevel="0" collapsed="false">
      <c r="A186" s="6" t="n">
        <v>94021151</v>
      </c>
      <c r="B186" s="6" t="s">
        <v>240</v>
      </c>
      <c r="C186" s="6" t="s">
        <v>306</v>
      </c>
      <c r="D186" s="2"/>
      <c r="E186" s="6" t="n">
        <v>360</v>
      </c>
      <c r="F186" s="6" t="n">
        <v>120</v>
      </c>
      <c r="G186" s="6" t="n">
        <v>120</v>
      </c>
      <c r="H186" s="6" t="n">
        <v>120</v>
      </c>
      <c r="I186" s="2"/>
      <c r="J186" s="2"/>
      <c r="K186" s="2"/>
      <c r="L186" s="2"/>
      <c r="M186" s="7"/>
      <c r="N186" s="6" t="n">
        <v>0</v>
      </c>
      <c r="O186" s="2"/>
      <c r="P186" s="2" t="n">
        <f aca="false">SUM(F186:M186) - (N186 + O186)</f>
        <v>360</v>
      </c>
      <c r="Q186" s="13" t="n">
        <f aca="false">E186 - P186</f>
        <v>0</v>
      </c>
      <c r="R186" s="6" t="s">
        <v>242</v>
      </c>
      <c r="S186" s="59" t="n">
        <v>42158</v>
      </c>
      <c r="T186" s="6" t="s">
        <v>288</v>
      </c>
      <c r="U186" s="6" t="s">
        <v>325</v>
      </c>
      <c r="V186" s="6" t="s">
        <v>1365</v>
      </c>
      <c r="W186" s="6" t="n">
        <v>621877012</v>
      </c>
      <c r="X186" s="6" t="n">
        <v>33190</v>
      </c>
      <c r="Y186" s="6" t="s">
        <v>1366</v>
      </c>
      <c r="Z186" s="6" t="s">
        <v>1364</v>
      </c>
      <c r="AA186" s="6" t="n">
        <v>360</v>
      </c>
      <c r="AB186" s="2"/>
      <c r="AC186" s="2"/>
      <c r="AD186" s="2"/>
      <c r="AE186" s="2"/>
      <c r="AF186" s="6" t="n">
        <v>1</v>
      </c>
      <c r="AG186" s="6" t="s">
        <v>233</v>
      </c>
      <c r="AH186" s="6" t="s">
        <v>1364</v>
      </c>
      <c r="AI186" s="6" t="s">
        <v>235</v>
      </c>
      <c r="AJ186" s="6" t="n">
        <v>120</v>
      </c>
      <c r="AK186" s="6" t="s">
        <v>236</v>
      </c>
      <c r="AL186" s="6" t="n">
        <v>0</v>
      </c>
      <c r="AM186" s="6" t="n">
        <v>0</v>
      </c>
      <c r="AN186" s="6" t="n">
        <v>2</v>
      </c>
      <c r="AO186" s="6" t="s">
        <v>233</v>
      </c>
      <c r="AP186" s="6" t="s">
        <v>285</v>
      </c>
      <c r="AQ186" s="6" t="s">
        <v>235</v>
      </c>
      <c r="AR186" s="6" t="n">
        <v>120</v>
      </c>
      <c r="AS186" s="6" t="s">
        <v>236</v>
      </c>
      <c r="AT186" s="6" t="n">
        <v>0</v>
      </c>
      <c r="AU186" s="6" t="n">
        <v>0</v>
      </c>
      <c r="AV186" s="6" t="n">
        <v>3</v>
      </c>
      <c r="AW186" s="6" t="s">
        <v>233</v>
      </c>
      <c r="AX186" s="6" t="s">
        <v>237</v>
      </c>
      <c r="AY186" s="6" t="s">
        <v>235</v>
      </c>
      <c r="AZ186" s="6" t="n">
        <v>120</v>
      </c>
      <c r="BA186" s="6" t="s">
        <v>236</v>
      </c>
      <c r="BB186" s="6" t="n">
        <v>0</v>
      </c>
      <c r="BC186" s="6" t="n">
        <v>0</v>
      </c>
      <c r="BD186" s="6" t="n">
        <v>94021151</v>
      </c>
      <c r="BE186" s="6" t="s">
        <v>49</v>
      </c>
      <c r="BF186" s="13"/>
      <c r="BG186" s="13"/>
      <c r="BH186" s="13"/>
      <c r="BI186" s="13"/>
    </row>
    <row r="187" customFormat="false" ht="15.75" hidden="false" customHeight="false" outlineLevel="0" collapsed="false">
      <c r="A187" s="103" t="n">
        <v>94020342</v>
      </c>
      <c r="B187" s="103" t="s">
        <v>320</v>
      </c>
      <c r="C187" s="103" t="s">
        <v>325</v>
      </c>
      <c r="D187" s="104"/>
      <c r="E187" s="103" t="n">
        <v>360</v>
      </c>
      <c r="F187" s="103" t="n">
        <v>120</v>
      </c>
      <c r="G187" s="103" t="n">
        <v>120</v>
      </c>
      <c r="H187" s="103" t="n">
        <v>120</v>
      </c>
      <c r="I187" s="104"/>
      <c r="J187" s="104"/>
      <c r="K187" s="104"/>
      <c r="L187" s="104"/>
      <c r="M187" s="105"/>
      <c r="N187" s="103" t="n">
        <v>0</v>
      </c>
      <c r="O187" s="104"/>
      <c r="P187" s="104" t="n">
        <f aca="false">SUM(F187:M187) - (N187 + O187)</f>
        <v>360</v>
      </c>
      <c r="Q187" s="106" t="n">
        <f aca="false">E187 - P187</f>
        <v>0</v>
      </c>
      <c r="R187" s="103" t="s">
        <v>553</v>
      </c>
      <c r="S187" s="107" t="n">
        <v>42606</v>
      </c>
      <c r="T187" s="103" t="s">
        <v>253</v>
      </c>
      <c r="U187" s="103" t="s">
        <v>241</v>
      </c>
      <c r="V187" s="103" t="s">
        <v>239</v>
      </c>
      <c r="W187" s="103" t="n">
        <v>781308830</v>
      </c>
      <c r="X187" s="103" t="n">
        <v>58700</v>
      </c>
      <c r="Y187" s="103" t="s">
        <v>1412</v>
      </c>
      <c r="Z187" s="103" t="s">
        <v>1411</v>
      </c>
      <c r="AA187" s="103" t="n">
        <v>360</v>
      </c>
      <c r="AB187" s="104"/>
      <c r="AC187" s="104"/>
      <c r="AD187" s="104"/>
      <c r="AE187" s="104"/>
      <c r="AF187" s="103" t="n">
        <v>1</v>
      </c>
      <c r="AG187" s="103" t="s">
        <v>233</v>
      </c>
      <c r="AH187" s="103" t="s">
        <v>1411</v>
      </c>
      <c r="AI187" s="103" t="s">
        <v>235</v>
      </c>
      <c r="AJ187" s="103" t="n">
        <v>120</v>
      </c>
      <c r="AK187" s="103" t="s">
        <v>236</v>
      </c>
      <c r="AL187" s="103" t="n">
        <v>0</v>
      </c>
      <c r="AM187" s="103" t="n">
        <v>0</v>
      </c>
      <c r="AN187" s="103" t="n">
        <v>2</v>
      </c>
      <c r="AO187" s="103" t="s">
        <v>233</v>
      </c>
      <c r="AP187" s="103" t="s">
        <v>285</v>
      </c>
      <c r="AQ187" s="103" t="s">
        <v>235</v>
      </c>
      <c r="AR187" s="103" t="n">
        <v>120</v>
      </c>
      <c r="AS187" s="103" t="s">
        <v>236</v>
      </c>
      <c r="AT187" s="103" t="n">
        <v>0</v>
      </c>
      <c r="AU187" s="103" t="n">
        <v>0</v>
      </c>
      <c r="AV187" s="103" t="n">
        <v>3</v>
      </c>
      <c r="AW187" s="103" t="s">
        <v>233</v>
      </c>
      <c r="AX187" s="103" t="s">
        <v>237</v>
      </c>
      <c r="AY187" s="103" t="s">
        <v>235</v>
      </c>
      <c r="AZ187" s="103" t="n">
        <v>120</v>
      </c>
      <c r="BA187" s="103" t="s">
        <v>236</v>
      </c>
      <c r="BB187" s="103" t="n">
        <v>0</v>
      </c>
      <c r="BC187" s="103" t="n">
        <v>0</v>
      </c>
      <c r="BD187" s="103" t="n">
        <v>94020342</v>
      </c>
      <c r="BE187" s="103" t="s">
        <v>49</v>
      </c>
      <c r="BF187" s="104"/>
      <c r="BG187" s="104"/>
      <c r="BH187" s="104"/>
      <c r="BI187" s="104"/>
    </row>
    <row r="188" customFormat="false" ht="15.75" hidden="false" customHeight="false" outlineLevel="0" collapsed="false">
      <c r="A188" s="6" t="n">
        <v>94020126</v>
      </c>
      <c r="B188" s="6" t="s">
        <v>240</v>
      </c>
      <c r="C188" s="6" t="s">
        <v>230</v>
      </c>
      <c r="D188" s="2"/>
      <c r="E188" s="6" t="n">
        <v>360</v>
      </c>
      <c r="F188" s="6" t="n">
        <v>120</v>
      </c>
      <c r="G188" s="6" t="n">
        <v>120</v>
      </c>
      <c r="H188" s="6" t="n">
        <v>120</v>
      </c>
      <c r="I188" s="2"/>
      <c r="J188" s="2"/>
      <c r="K188" s="2"/>
      <c r="L188" s="2"/>
      <c r="M188" s="7"/>
      <c r="N188" s="6" t="n">
        <v>0</v>
      </c>
      <c r="O188" s="2"/>
      <c r="P188" s="2" t="n">
        <f aca="false">SUM(F188:M188) - (N188 + O188)</f>
        <v>360</v>
      </c>
      <c r="Q188" s="13" t="n">
        <f aca="false">E188 - P188</f>
        <v>0</v>
      </c>
      <c r="R188" s="6" t="s">
        <v>553</v>
      </c>
      <c r="S188" s="59" t="n">
        <v>42318</v>
      </c>
      <c r="T188" s="6" t="s">
        <v>263</v>
      </c>
      <c r="U188" s="6" t="s">
        <v>258</v>
      </c>
      <c r="V188" s="6" t="s">
        <v>759</v>
      </c>
      <c r="W188" s="6" t="n">
        <v>737204863</v>
      </c>
      <c r="X188" s="6" t="n">
        <v>14960</v>
      </c>
      <c r="Y188" s="6" t="s">
        <v>1415</v>
      </c>
      <c r="Z188" s="6" t="s">
        <v>1414</v>
      </c>
      <c r="AA188" s="6" t="n">
        <v>360</v>
      </c>
      <c r="AB188" s="2"/>
      <c r="AC188" s="2"/>
      <c r="AD188" s="2"/>
      <c r="AE188" s="2"/>
      <c r="AF188" s="6" t="n">
        <v>1</v>
      </c>
      <c r="AG188" s="6" t="s">
        <v>233</v>
      </c>
      <c r="AH188" s="6" t="s">
        <v>1414</v>
      </c>
      <c r="AI188" s="6" t="s">
        <v>235</v>
      </c>
      <c r="AJ188" s="6" t="n">
        <v>120</v>
      </c>
      <c r="AK188" s="6" t="s">
        <v>236</v>
      </c>
      <c r="AL188" s="6" t="n">
        <v>0</v>
      </c>
      <c r="AM188" s="6" t="n">
        <v>0</v>
      </c>
      <c r="AN188" s="6" t="n">
        <v>2</v>
      </c>
      <c r="AO188" s="6" t="s">
        <v>233</v>
      </c>
      <c r="AP188" s="6" t="s">
        <v>285</v>
      </c>
      <c r="AQ188" s="6" t="s">
        <v>235</v>
      </c>
      <c r="AR188" s="6" t="n">
        <v>120</v>
      </c>
      <c r="AS188" s="6" t="s">
        <v>236</v>
      </c>
      <c r="AT188" s="6" t="n">
        <v>0</v>
      </c>
      <c r="AU188" s="6" t="n">
        <v>0</v>
      </c>
      <c r="AV188" s="6" t="n">
        <v>3</v>
      </c>
      <c r="AW188" s="6" t="s">
        <v>233</v>
      </c>
      <c r="AX188" s="6" t="s">
        <v>237</v>
      </c>
      <c r="AY188" s="6" t="s">
        <v>235</v>
      </c>
      <c r="AZ188" s="6" t="n">
        <v>120</v>
      </c>
      <c r="BA188" s="6" t="s">
        <v>236</v>
      </c>
      <c r="BB188" s="6" t="n">
        <v>0</v>
      </c>
      <c r="BC188" s="6" t="n">
        <v>0</v>
      </c>
      <c r="BD188" s="6" t="n">
        <v>94020126</v>
      </c>
      <c r="BE188" s="6" t="s">
        <v>49</v>
      </c>
      <c r="BF188" s="2"/>
      <c r="BG188" s="2"/>
      <c r="BH188" s="2"/>
      <c r="BI188" s="2"/>
    </row>
    <row r="189" customFormat="false" ht="15.75" hidden="false" customHeight="false" outlineLevel="0" collapsed="false">
      <c r="A189" s="103" t="n">
        <v>94020056</v>
      </c>
      <c r="B189" s="103" t="s">
        <v>300</v>
      </c>
      <c r="C189" s="103" t="s">
        <v>306</v>
      </c>
      <c r="D189" s="104"/>
      <c r="E189" s="103" t="n">
        <v>360</v>
      </c>
      <c r="F189" s="103" t="n">
        <v>120</v>
      </c>
      <c r="G189" s="103" t="n">
        <v>120</v>
      </c>
      <c r="H189" s="103" t="n">
        <v>120</v>
      </c>
      <c r="I189" s="104"/>
      <c r="J189" s="104"/>
      <c r="K189" s="104"/>
      <c r="L189" s="104"/>
      <c r="M189" s="105"/>
      <c r="N189" s="103" t="n">
        <v>0</v>
      </c>
      <c r="O189" s="104"/>
      <c r="P189" s="104" t="n">
        <f aca="false">SUM(F189:M189) - (N189 + O189)</f>
        <v>360</v>
      </c>
      <c r="Q189" s="106" t="n">
        <f aca="false">E189 - P189</f>
        <v>0</v>
      </c>
      <c r="R189" s="103" t="s">
        <v>548</v>
      </c>
      <c r="S189" s="107" t="n">
        <v>42195</v>
      </c>
      <c r="T189" s="103" t="s">
        <v>257</v>
      </c>
      <c r="U189" s="103" t="s">
        <v>321</v>
      </c>
      <c r="V189" s="103" t="s">
        <v>329</v>
      </c>
      <c r="W189" s="103" t="n">
        <v>623306550</v>
      </c>
      <c r="X189" s="103" t="n">
        <v>11410</v>
      </c>
      <c r="Y189" s="103" t="s">
        <v>1442</v>
      </c>
      <c r="Z189" s="103" t="s">
        <v>1441</v>
      </c>
      <c r="AA189" s="103" t="n">
        <v>360</v>
      </c>
      <c r="AB189" s="104"/>
      <c r="AC189" s="104"/>
      <c r="AD189" s="104"/>
      <c r="AE189" s="104"/>
      <c r="AF189" s="103" t="n">
        <v>1</v>
      </c>
      <c r="AG189" s="103" t="s">
        <v>233</v>
      </c>
      <c r="AH189" s="103" t="s">
        <v>1441</v>
      </c>
      <c r="AI189" s="103" t="s">
        <v>235</v>
      </c>
      <c r="AJ189" s="103" t="n">
        <v>120</v>
      </c>
      <c r="AK189" s="103" t="s">
        <v>236</v>
      </c>
      <c r="AL189" s="103" t="n">
        <v>0</v>
      </c>
      <c r="AM189" s="103" t="n">
        <v>0</v>
      </c>
      <c r="AN189" s="103" t="n">
        <v>2</v>
      </c>
      <c r="AO189" s="103" t="s">
        <v>233</v>
      </c>
      <c r="AP189" s="103" t="s">
        <v>285</v>
      </c>
      <c r="AQ189" s="103" t="s">
        <v>235</v>
      </c>
      <c r="AR189" s="103" t="n">
        <v>120</v>
      </c>
      <c r="AS189" s="103" t="s">
        <v>236</v>
      </c>
      <c r="AT189" s="103" t="n">
        <v>0</v>
      </c>
      <c r="AU189" s="103" t="n">
        <v>0</v>
      </c>
      <c r="AV189" s="103" t="n">
        <v>3</v>
      </c>
      <c r="AW189" s="103" t="s">
        <v>233</v>
      </c>
      <c r="AX189" s="103" t="s">
        <v>237</v>
      </c>
      <c r="AY189" s="103" t="s">
        <v>235</v>
      </c>
      <c r="AZ189" s="103" t="n">
        <v>120</v>
      </c>
      <c r="BA189" s="103" t="s">
        <v>236</v>
      </c>
      <c r="BB189" s="103" t="n">
        <v>0</v>
      </c>
      <c r="BC189" s="103" t="n">
        <v>0</v>
      </c>
      <c r="BD189" s="103" t="n">
        <v>94020056</v>
      </c>
      <c r="BE189" s="103" t="s">
        <v>49</v>
      </c>
      <c r="BF189" s="104"/>
      <c r="BG189" s="104"/>
      <c r="BH189" s="104"/>
      <c r="BI189" s="104"/>
    </row>
    <row r="190" customFormat="false" ht="15.75" hidden="false" customHeight="false" outlineLevel="0" collapsed="false">
      <c r="A190" s="6" t="n">
        <v>94019956</v>
      </c>
      <c r="B190" s="6" t="s">
        <v>320</v>
      </c>
      <c r="C190" s="6" t="s">
        <v>230</v>
      </c>
      <c r="D190" s="2"/>
      <c r="E190" s="6" t="n">
        <v>360</v>
      </c>
      <c r="F190" s="6" t="n">
        <v>120</v>
      </c>
      <c r="G190" s="6" t="n">
        <v>120</v>
      </c>
      <c r="H190" s="6" t="n">
        <v>120</v>
      </c>
      <c r="I190" s="2"/>
      <c r="J190" s="2"/>
      <c r="K190" s="2"/>
      <c r="L190" s="2"/>
      <c r="M190" s="7"/>
      <c r="N190" s="6" t="n">
        <v>0</v>
      </c>
      <c r="O190" s="2"/>
      <c r="P190" s="2" t="n">
        <f aca="false">SUM(F190:M190) - (N190 + O190)</f>
        <v>360</v>
      </c>
      <c r="Q190" s="13" t="n">
        <f aca="false">E190 - P190</f>
        <v>0</v>
      </c>
      <c r="R190" s="6" t="s">
        <v>553</v>
      </c>
      <c r="S190" s="59" t="n">
        <v>42522</v>
      </c>
      <c r="T190" s="6" t="s">
        <v>300</v>
      </c>
      <c r="U190" s="6" t="s">
        <v>241</v>
      </c>
      <c r="V190" s="6" t="s">
        <v>813</v>
      </c>
      <c r="W190" s="6" t="n">
        <v>640398082</v>
      </c>
      <c r="X190" s="6" t="n">
        <v>80370</v>
      </c>
      <c r="Y190" s="6" t="s">
        <v>1452</v>
      </c>
      <c r="Z190" s="6" t="s">
        <v>1451</v>
      </c>
      <c r="AA190" s="6" t="n">
        <v>360</v>
      </c>
      <c r="AB190" s="2"/>
      <c r="AC190" s="2"/>
      <c r="AD190" s="2"/>
      <c r="AE190" s="2"/>
      <c r="AF190" s="6" t="n">
        <v>1</v>
      </c>
      <c r="AG190" s="6" t="s">
        <v>233</v>
      </c>
      <c r="AH190" s="6" t="s">
        <v>1451</v>
      </c>
      <c r="AI190" s="6" t="s">
        <v>235</v>
      </c>
      <c r="AJ190" s="6" t="n">
        <v>120</v>
      </c>
      <c r="AK190" s="6" t="s">
        <v>236</v>
      </c>
      <c r="AL190" s="6" t="n">
        <v>0</v>
      </c>
      <c r="AM190" s="6" t="n">
        <v>0</v>
      </c>
      <c r="AN190" s="6" t="n">
        <v>2</v>
      </c>
      <c r="AO190" s="6" t="s">
        <v>233</v>
      </c>
      <c r="AP190" s="6" t="s">
        <v>285</v>
      </c>
      <c r="AQ190" s="2"/>
      <c r="AR190" s="6" t="n">
        <v>120</v>
      </c>
      <c r="AS190" s="6" t="s">
        <v>364</v>
      </c>
      <c r="AT190" s="6" t="n">
        <v>0</v>
      </c>
      <c r="AU190" s="6" t="n">
        <v>0</v>
      </c>
      <c r="AV190" s="6" t="n">
        <v>3</v>
      </c>
      <c r="AW190" s="6" t="s">
        <v>233</v>
      </c>
      <c r="AX190" s="6" t="s">
        <v>237</v>
      </c>
      <c r="AY190" s="2"/>
      <c r="AZ190" s="6" t="n">
        <v>120</v>
      </c>
      <c r="BA190" s="6" t="s">
        <v>364</v>
      </c>
      <c r="BB190" s="6" t="n">
        <v>0</v>
      </c>
      <c r="BC190" s="6" t="n">
        <v>0</v>
      </c>
      <c r="BD190" s="6" t="n">
        <v>94019956</v>
      </c>
      <c r="BE190" s="6" t="s">
        <v>49</v>
      </c>
      <c r="BF190" s="2"/>
      <c r="BG190" s="2"/>
      <c r="BH190" s="2"/>
      <c r="BI190" s="2"/>
    </row>
    <row r="191" customFormat="false" ht="15.75" hidden="false" customHeight="false" outlineLevel="0" collapsed="false">
      <c r="A191" s="103" t="n">
        <v>94019883</v>
      </c>
      <c r="B191" s="103" t="s">
        <v>229</v>
      </c>
      <c r="C191" s="103" t="s">
        <v>313</v>
      </c>
      <c r="D191" s="104"/>
      <c r="E191" s="103" t="n">
        <v>342</v>
      </c>
      <c r="F191" s="103" t="n">
        <v>114</v>
      </c>
      <c r="G191" s="103" t="n">
        <v>114</v>
      </c>
      <c r="H191" s="103" t="n">
        <v>114</v>
      </c>
      <c r="I191" s="104"/>
      <c r="J191" s="104"/>
      <c r="K191" s="104"/>
      <c r="L191" s="104"/>
      <c r="M191" s="105"/>
      <c r="N191" s="103" t="n">
        <v>0</v>
      </c>
      <c r="O191" s="104"/>
      <c r="P191" s="104" t="n">
        <f aca="false">SUM(F191:M191) - (N191 + O191)</f>
        <v>342</v>
      </c>
      <c r="Q191" s="106" t="n">
        <f aca="false">E191 - P191</f>
        <v>0</v>
      </c>
      <c r="R191" s="103" t="s">
        <v>231</v>
      </c>
      <c r="S191" s="107" t="n">
        <v>41692</v>
      </c>
      <c r="T191" s="103" t="s">
        <v>312</v>
      </c>
      <c r="U191" s="103" t="s">
        <v>313</v>
      </c>
      <c r="V191" s="103" t="s">
        <v>728</v>
      </c>
      <c r="W191" s="103" t="n">
        <v>755985658</v>
      </c>
      <c r="X191" s="103" t="n">
        <v>10130</v>
      </c>
      <c r="Y191" s="103" t="s">
        <v>1482</v>
      </c>
      <c r="Z191" s="103" t="s">
        <v>1480</v>
      </c>
      <c r="AA191" s="103" t="n">
        <v>342</v>
      </c>
      <c r="AB191" s="103" t="s">
        <v>302</v>
      </c>
      <c r="AC191" s="103" t="n">
        <v>18</v>
      </c>
      <c r="AD191" s="104"/>
      <c r="AE191" s="104"/>
      <c r="AF191" s="103" t="n">
        <v>1</v>
      </c>
      <c r="AG191" s="103" t="s">
        <v>233</v>
      </c>
      <c r="AH191" s="103" t="s">
        <v>1480</v>
      </c>
      <c r="AI191" s="103" t="s">
        <v>235</v>
      </c>
      <c r="AJ191" s="103" t="n">
        <v>114</v>
      </c>
      <c r="AK191" s="103" t="s">
        <v>236</v>
      </c>
      <c r="AL191" s="103" t="n">
        <v>0</v>
      </c>
      <c r="AM191" s="103" t="n">
        <v>0</v>
      </c>
      <c r="AN191" s="103" t="n">
        <v>2</v>
      </c>
      <c r="AO191" s="103" t="s">
        <v>233</v>
      </c>
      <c r="AP191" s="103" t="s">
        <v>285</v>
      </c>
      <c r="AQ191" s="103" t="s">
        <v>235</v>
      </c>
      <c r="AR191" s="103" t="n">
        <v>114</v>
      </c>
      <c r="AS191" s="103" t="s">
        <v>236</v>
      </c>
      <c r="AT191" s="103" t="n">
        <v>0</v>
      </c>
      <c r="AU191" s="103" t="n">
        <v>0</v>
      </c>
      <c r="AV191" s="103" t="n">
        <v>3</v>
      </c>
      <c r="AW191" s="103" t="s">
        <v>233</v>
      </c>
      <c r="AX191" s="103" t="s">
        <v>237</v>
      </c>
      <c r="AY191" s="104"/>
      <c r="AZ191" s="103" t="n">
        <v>114</v>
      </c>
      <c r="BA191" s="103" t="s">
        <v>364</v>
      </c>
      <c r="BB191" s="103" t="n">
        <v>0</v>
      </c>
      <c r="BC191" s="103" t="n">
        <v>0</v>
      </c>
      <c r="BD191" s="103" t="n">
        <v>94019882</v>
      </c>
      <c r="BE191" s="103" t="s">
        <v>49</v>
      </c>
      <c r="BF191" s="104"/>
      <c r="BG191" s="104"/>
      <c r="BH191" s="104"/>
      <c r="BI191" s="104"/>
    </row>
    <row r="192" customFormat="false" ht="15.75" hidden="false" customHeight="false" outlineLevel="0" collapsed="false">
      <c r="A192" s="6" t="n">
        <v>94019656</v>
      </c>
      <c r="B192" s="6" t="s">
        <v>257</v>
      </c>
      <c r="C192" s="6" t="s">
        <v>321</v>
      </c>
      <c r="D192" s="2"/>
      <c r="E192" s="6" t="n">
        <v>360</v>
      </c>
      <c r="F192" s="6" t="n">
        <v>120</v>
      </c>
      <c r="G192" s="6" t="n">
        <v>120</v>
      </c>
      <c r="H192" s="6" t="n">
        <v>120</v>
      </c>
      <c r="I192" s="2"/>
      <c r="J192" s="2"/>
      <c r="K192" s="2"/>
      <c r="L192" s="2"/>
      <c r="M192" s="7"/>
      <c r="N192" s="6" t="n">
        <v>0</v>
      </c>
      <c r="O192" s="2"/>
      <c r="P192" s="2" t="n">
        <f aca="false">SUM(F192:M192) - (N192 + O192)</f>
        <v>360</v>
      </c>
      <c r="Q192" s="13" t="n">
        <f aca="false">E192 - P192</f>
        <v>0</v>
      </c>
      <c r="R192" s="6" t="s">
        <v>231</v>
      </c>
      <c r="S192" s="59" t="n">
        <v>45369</v>
      </c>
      <c r="T192" s="6" t="s">
        <v>240</v>
      </c>
      <c r="U192" s="6" t="s">
        <v>321</v>
      </c>
      <c r="V192" s="6" t="s">
        <v>909</v>
      </c>
      <c r="W192" s="6" t="n">
        <v>790055421</v>
      </c>
      <c r="X192" s="6" t="n">
        <v>71290</v>
      </c>
      <c r="Y192" s="6" t="s">
        <v>1485</v>
      </c>
      <c r="Z192" s="6" t="s">
        <v>1484</v>
      </c>
      <c r="AA192" s="6" t="n">
        <v>360</v>
      </c>
      <c r="AB192" s="2"/>
      <c r="AC192" s="2"/>
      <c r="AD192" s="2"/>
      <c r="AE192" s="2"/>
      <c r="AF192" s="6" t="n">
        <v>1</v>
      </c>
      <c r="AG192" s="6" t="s">
        <v>233</v>
      </c>
      <c r="AH192" s="6" t="s">
        <v>1484</v>
      </c>
      <c r="AI192" s="6" t="s">
        <v>235</v>
      </c>
      <c r="AJ192" s="6" t="n">
        <v>120</v>
      </c>
      <c r="AK192" s="6" t="s">
        <v>236</v>
      </c>
      <c r="AL192" s="6" t="n">
        <v>0</v>
      </c>
      <c r="AM192" s="6" t="n">
        <v>0</v>
      </c>
      <c r="AN192" s="6" t="n">
        <v>2</v>
      </c>
      <c r="AO192" s="6" t="s">
        <v>233</v>
      </c>
      <c r="AP192" s="6" t="s">
        <v>285</v>
      </c>
      <c r="AQ192" s="6" t="s">
        <v>235</v>
      </c>
      <c r="AR192" s="6" t="n">
        <v>120</v>
      </c>
      <c r="AS192" s="6" t="s">
        <v>236</v>
      </c>
      <c r="AT192" s="6" t="n">
        <v>0</v>
      </c>
      <c r="AU192" s="6" t="n">
        <v>0</v>
      </c>
      <c r="AV192" s="6" t="n">
        <v>3</v>
      </c>
      <c r="AW192" s="6" t="s">
        <v>233</v>
      </c>
      <c r="AX192" s="6" t="s">
        <v>237</v>
      </c>
      <c r="AY192" s="6" t="s">
        <v>235</v>
      </c>
      <c r="AZ192" s="6" t="n">
        <v>120</v>
      </c>
      <c r="BA192" s="6" t="s">
        <v>236</v>
      </c>
      <c r="BB192" s="6" t="n">
        <v>0</v>
      </c>
      <c r="BC192" s="6" t="n">
        <v>0</v>
      </c>
      <c r="BD192" s="6" t="n">
        <v>94019656</v>
      </c>
      <c r="BE192" s="6" t="s">
        <v>49</v>
      </c>
      <c r="BF192" s="2"/>
      <c r="BG192" s="2"/>
      <c r="BH192" s="2"/>
      <c r="BI192" s="2"/>
    </row>
    <row r="193" customFormat="false" ht="15.75" hidden="false" customHeight="false" outlineLevel="0" collapsed="false">
      <c r="A193" s="103" t="n">
        <v>94019840</v>
      </c>
      <c r="B193" s="103" t="s">
        <v>229</v>
      </c>
      <c r="C193" s="103" t="s">
        <v>248</v>
      </c>
      <c r="D193" s="104"/>
      <c r="E193" s="103" t="n">
        <v>360</v>
      </c>
      <c r="F193" s="103" t="n">
        <v>120</v>
      </c>
      <c r="G193" s="103" t="n">
        <v>120</v>
      </c>
      <c r="H193" s="103" t="n">
        <v>120</v>
      </c>
      <c r="I193" s="104"/>
      <c r="J193" s="104"/>
      <c r="K193" s="104"/>
      <c r="L193" s="104"/>
      <c r="M193" s="105"/>
      <c r="N193" s="103" t="n">
        <v>0</v>
      </c>
      <c r="O193" s="104"/>
      <c r="P193" s="104" t="n">
        <f aca="false">SUM(F193:M193) - (N193 + O193)</f>
        <v>360</v>
      </c>
      <c r="Q193" s="106" t="n">
        <f aca="false">E193 - P193</f>
        <v>0</v>
      </c>
      <c r="R193" s="103" t="s">
        <v>231</v>
      </c>
      <c r="S193" s="107" t="n">
        <v>41805</v>
      </c>
      <c r="T193" s="103" t="s">
        <v>305</v>
      </c>
      <c r="U193" s="103" t="s">
        <v>258</v>
      </c>
      <c r="V193" s="103" t="s">
        <v>625</v>
      </c>
      <c r="W193" s="103" t="n">
        <v>637581757</v>
      </c>
      <c r="X193" s="103" t="n">
        <v>2860</v>
      </c>
      <c r="Y193" s="103" t="s">
        <v>1498</v>
      </c>
      <c r="Z193" s="103" t="s">
        <v>1497</v>
      </c>
      <c r="AA193" s="103" t="n">
        <v>360</v>
      </c>
      <c r="AB193" s="104"/>
      <c r="AC193" s="104"/>
      <c r="AD193" s="104"/>
      <c r="AE193" s="104"/>
      <c r="AF193" s="103" t="n">
        <v>1</v>
      </c>
      <c r="AG193" s="103" t="s">
        <v>233</v>
      </c>
      <c r="AH193" s="103" t="s">
        <v>1497</v>
      </c>
      <c r="AI193" s="103" t="s">
        <v>235</v>
      </c>
      <c r="AJ193" s="103" t="n">
        <v>120</v>
      </c>
      <c r="AK193" s="103" t="s">
        <v>236</v>
      </c>
      <c r="AL193" s="103" t="n">
        <v>0</v>
      </c>
      <c r="AM193" s="103" t="n">
        <v>0</v>
      </c>
      <c r="AN193" s="103" t="n">
        <v>2</v>
      </c>
      <c r="AO193" s="103" t="s">
        <v>233</v>
      </c>
      <c r="AP193" s="103" t="s">
        <v>285</v>
      </c>
      <c r="AQ193" s="103" t="s">
        <v>235</v>
      </c>
      <c r="AR193" s="103" t="n">
        <v>120</v>
      </c>
      <c r="AS193" s="103" t="s">
        <v>236</v>
      </c>
      <c r="AT193" s="103" t="n">
        <v>0</v>
      </c>
      <c r="AU193" s="103" t="n">
        <v>0</v>
      </c>
      <c r="AV193" s="103" t="n">
        <v>3</v>
      </c>
      <c r="AW193" s="103" t="s">
        <v>233</v>
      </c>
      <c r="AX193" s="103" t="s">
        <v>237</v>
      </c>
      <c r="AY193" s="103" t="s">
        <v>235</v>
      </c>
      <c r="AZ193" s="103" t="n">
        <v>120</v>
      </c>
      <c r="BA193" s="103" t="s">
        <v>236</v>
      </c>
      <c r="BB193" s="103" t="n">
        <v>0</v>
      </c>
      <c r="BC193" s="103" t="n">
        <v>0</v>
      </c>
      <c r="BD193" s="103" t="n">
        <v>94019839</v>
      </c>
      <c r="BE193" s="103" t="s">
        <v>49</v>
      </c>
      <c r="BF193" s="104"/>
      <c r="BG193" s="104"/>
      <c r="BH193" s="104"/>
      <c r="BI193" s="104"/>
    </row>
    <row r="194" customFormat="false" ht="15.75" hidden="false" customHeight="false" outlineLevel="0" collapsed="false">
      <c r="A194" s="6" t="n">
        <v>94019781</v>
      </c>
      <c r="B194" s="6" t="s">
        <v>308</v>
      </c>
      <c r="C194" s="6" t="s">
        <v>264</v>
      </c>
      <c r="D194" s="2"/>
      <c r="E194" s="6" t="n">
        <v>360</v>
      </c>
      <c r="F194" s="6" t="n">
        <v>120</v>
      </c>
      <c r="G194" s="6" t="n">
        <v>120</v>
      </c>
      <c r="H194" s="6" t="n">
        <v>120</v>
      </c>
      <c r="I194" s="2"/>
      <c r="J194" s="2"/>
      <c r="K194" s="2"/>
      <c r="L194" s="2"/>
      <c r="M194" s="7"/>
      <c r="N194" s="6" t="n">
        <v>0</v>
      </c>
      <c r="O194" s="2"/>
      <c r="P194" s="2" t="n">
        <f aca="false">SUM(F194:M194) - (N194 + O194)</f>
        <v>360</v>
      </c>
      <c r="Q194" s="13" t="n">
        <f aca="false">E194 - P194</f>
        <v>0</v>
      </c>
      <c r="R194" s="6" t="s">
        <v>231</v>
      </c>
      <c r="S194" s="59" t="n">
        <v>42275</v>
      </c>
      <c r="T194" s="6" t="s">
        <v>263</v>
      </c>
      <c r="U194" s="6" t="s">
        <v>270</v>
      </c>
      <c r="V194" s="6" t="s">
        <v>274</v>
      </c>
      <c r="W194" s="6" t="n">
        <v>783533250</v>
      </c>
      <c r="X194" s="6" t="n">
        <v>10100</v>
      </c>
      <c r="Y194" s="6" t="s">
        <v>1503</v>
      </c>
      <c r="Z194" s="6" t="s">
        <v>1502</v>
      </c>
      <c r="AA194" s="6" t="n">
        <v>360</v>
      </c>
      <c r="AB194" s="2"/>
      <c r="AC194" s="2"/>
      <c r="AD194" s="2"/>
      <c r="AE194" s="2"/>
      <c r="AF194" s="6" t="n">
        <v>1</v>
      </c>
      <c r="AG194" s="6" t="s">
        <v>233</v>
      </c>
      <c r="AH194" s="6" t="s">
        <v>1502</v>
      </c>
      <c r="AI194" s="6" t="s">
        <v>235</v>
      </c>
      <c r="AJ194" s="6" t="n">
        <v>120</v>
      </c>
      <c r="AK194" s="6" t="s">
        <v>236</v>
      </c>
      <c r="AL194" s="6" t="n">
        <v>0</v>
      </c>
      <c r="AM194" s="6" t="n">
        <v>0</v>
      </c>
      <c r="AN194" s="6" t="n">
        <v>2</v>
      </c>
      <c r="AO194" s="6" t="s">
        <v>233</v>
      </c>
      <c r="AP194" s="6" t="s">
        <v>285</v>
      </c>
      <c r="AQ194" s="6" t="s">
        <v>235</v>
      </c>
      <c r="AR194" s="6" t="n">
        <v>120</v>
      </c>
      <c r="AS194" s="6" t="s">
        <v>236</v>
      </c>
      <c r="AT194" s="6" t="n">
        <v>0</v>
      </c>
      <c r="AU194" s="6" t="n">
        <v>0</v>
      </c>
      <c r="AV194" s="6" t="n">
        <v>3</v>
      </c>
      <c r="AW194" s="6" t="s">
        <v>233</v>
      </c>
      <c r="AX194" s="6" t="s">
        <v>237</v>
      </c>
      <c r="AY194" s="6" t="s">
        <v>235</v>
      </c>
      <c r="AZ194" s="6" t="n">
        <v>120</v>
      </c>
      <c r="BA194" s="6" t="s">
        <v>236</v>
      </c>
      <c r="BB194" s="6" t="n">
        <v>0</v>
      </c>
      <c r="BC194" s="6" t="n">
        <v>0</v>
      </c>
      <c r="BD194" s="6" t="n">
        <v>94019781</v>
      </c>
      <c r="BE194" s="6" t="s">
        <v>49</v>
      </c>
      <c r="BF194" s="2"/>
      <c r="BG194" s="2"/>
      <c r="BH194" s="2"/>
      <c r="BI194" s="2"/>
    </row>
    <row r="195" customFormat="false" ht="15.75" hidden="false" customHeight="false" outlineLevel="0" collapsed="false">
      <c r="A195" s="103" t="n">
        <v>94019621</v>
      </c>
      <c r="B195" s="103" t="s">
        <v>269</v>
      </c>
      <c r="C195" s="103" t="s">
        <v>289</v>
      </c>
      <c r="D195" s="104"/>
      <c r="E195" s="103" t="n">
        <v>360</v>
      </c>
      <c r="F195" s="103" t="n">
        <v>120</v>
      </c>
      <c r="G195" s="103" t="n">
        <v>120</v>
      </c>
      <c r="H195" s="103" t="n">
        <v>120</v>
      </c>
      <c r="I195" s="104"/>
      <c r="J195" s="104"/>
      <c r="K195" s="104"/>
      <c r="L195" s="104"/>
      <c r="M195" s="105"/>
      <c r="N195" s="103" t="n">
        <v>120</v>
      </c>
      <c r="O195" s="104"/>
      <c r="P195" s="104" t="n">
        <f aca="false">SUM(F195:M195) - (N195 + O195)</f>
        <v>240</v>
      </c>
      <c r="Q195" s="106" t="n">
        <f aca="false">E195 - P195</f>
        <v>120</v>
      </c>
      <c r="R195" s="103" t="s">
        <v>231</v>
      </c>
      <c r="S195" s="107" t="n">
        <v>41958</v>
      </c>
      <c r="T195" s="103" t="s">
        <v>275</v>
      </c>
      <c r="U195" s="103" t="s">
        <v>295</v>
      </c>
      <c r="V195" s="103" t="s">
        <v>516</v>
      </c>
      <c r="W195" s="103" t="n">
        <v>655788626</v>
      </c>
      <c r="X195" s="103" t="n">
        <v>55270</v>
      </c>
      <c r="Y195" s="103" t="s">
        <v>1514</v>
      </c>
      <c r="Z195" s="103" t="s">
        <v>1513</v>
      </c>
      <c r="AA195" s="103" t="n">
        <v>360</v>
      </c>
      <c r="AB195" s="104"/>
      <c r="AC195" s="104"/>
      <c r="AD195" s="104"/>
      <c r="AE195" s="104"/>
      <c r="AF195" s="103" t="n">
        <v>1</v>
      </c>
      <c r="AG195" s="103" t="s">
        <v>233</v>
      </c>
      <c r="AH195" s="103" t="s">
        <v>1513</v>
      </c>
      <c r="AI195" s="104"/>
      <c r="AJ195" s="103" t="n">
        <v>120</v>
      </c>
      <c r="AK195" s="103" t="s">
        <v>363</v>
      </c>
      <c r="AL195" s="103" t="n">
        <v>1</v>
      </c>
      <c r="AM195" s="103" t="n">
        <v>120</v>
      </c>
      <c r="AN195" s="103" t="n">
        <v>2</v>
      </c>
      <c r="AO195" s="103" t="s">
        <v>233</v>
      </c>
      <c r="AP195" s="103" t="s">
        <v>285</v>
      </c>
      <c r="AQ195" s="104"/>
      <c r="AR195" s="103" t="n">
        <v>120</v>
      </c>
      <c r="AS195" s="103" t="s">
        <v>364</v>
      </c>
      <c r="AT195" s="103" t="n">
        <v>0</v>
      </c>
      <c r="AU195" s="103" t="n">
        <v>0</v>
      </c>
      <c r="AV195" s="103" t="n">
        <v>3</v>
      </c>
      <c r="AW195" s="103" t="s">
        <v>233</v>
      </c>
      <c r="AX195" s="103" t="s">
        <v>237</v>
      </c>
      <c r="AY195" s="104"/>
      <c r="AZ195" s="103" t="n">
        <v>120</v>
      </c>
      <c r="BA195" s="103" t="s">
        <v>364</v>
      </c>
      <c r="BB195" s="103" t="n">
        <v>0</v>
      </c>
      <c r="BC195" s="103" t="n">
        <v>0</v>
      </c>
      <c r="BD195" s="103" t="n">
        <v>94019621</v>
      </c>
      <c r="BE195" s="103" t="s">
        <v>49</v>
      </c>
      <c r="BF195" s="104"/>
      <c r="BG195" s="104"/>
      <c r="BH195" s="104"/>
      <c r="BI195" s="104"/>
    </row>
    <row r="196" customFormat="false" ht="15.75" hidden="false" customHeight="false" outlineLevel="0" collapsed="false">
      <c r="A196" s="6" t="n">
        <v>94019641</v>
      </c>
      <c r="B196" s="6" t="s">
        <v>312</v>
      </c>
      <c r="C196" s="6" t="s">
        <v>295</v>
      </c>
      <c r="D196" s="2"/>
      <c r="E196" s="6" t="n">
        <v>360</v>
      </c>
      <c r="F196" s="6" t="n">
        <v>120</v>
      </c>
      <c r="G196" s="6" t="n">
        <v>120</v>
      </c>
      <c r="H196" s="6" t="n">
        <v>120</v>
      </c>
      <c r="I196" s="2"/>
      <c r="J196" s="2"/>
      <c r="K196" s="2"/>
      <c r="L196" s="2"/>
      <c r="M196" s="7"/>
      <c r="N196" s="6" t="n">
        <v>0</v>
      </c>
      <c r="O196" s="2"/>
      <c r="P196" s="2" t="n">
        <f aca="false">SUM(F196:M196) - (N196 + O196)</f>
        <v>360</v>
      </c>
      <c r="Q196" s="13" t="n">
        <f aca="false">E196 - P196</f>
        <v>0</v>
      </c>
      <c r="R196" s="6" t="s">
        <v>231</v>
      </c>
      <c r="S196" s="59" t="n">
        <v>41707</v>
      </c>
      <c r="T196" s="6" t="s">
        <v>240</v>
      </c>
      <c r="U196" s="6" t="s">
        <v>301</v>
      </c>
      <c r="V196" s="6" t="s">
        <v>657</v>
      </c>
      <c r="W196" s="6" t="n">
        <v>790107100</v>
      </c>
      <c r="X196" s="6" t="n">
        <v>59234</v>
      </c>
      <c r="Y196" s="6" t="s">
        <v>1516</v>
      </c>
      <c r="Z196" s="6" t="s">
        <v>1515</v>
      </c>
      <c r="AA196" s="6" t="n">
        <v>360</v>
      </c>
      <c r="AB196" s="2"/>
      <c r="AC196" s="2"/>
      <c r="AD196" s="2"/>
      <c r="AE196" s="2"/>
      <c r="AF196" s="6" t="n">
        <v>1</v>
      </c>
      <c r="AG196" s="6" t="s">
        <v>233</v>
      </c>
      <c r="AH196" s="6" t="s">
        <v>1515</v>
      </c>
      <c r="AI196" s="6" t="s">
        <v>235</v>
      </c>
      <c r="AJ196" s="6" t="n">
        <v>120</v>
      </c>
      <c r="AK196" s="6" t="s">
        <v>236</v>
      </c>
      <c r="AL196" s="6" t="n">
        <v>0</v>
      </c>
      <c r="AM196" s="6" t="n">
        <v>0</v>
      </c>
      <c r="AN196" s="6" t="n">
        <v>2</v>
      </c>
      <c r="AO196" s="6" t="s">
        <v>233</v>
      </c>
      <c r="AP196" s="6" t="s">
        <v>285</v>
      </c>
      <c r="AQ196" s="6" t="s">
        <v>235</v>
      </c>
      <c r="AR196" s="6" t="n">
        <v>120</v>
      </c>
      <c r="AS196" s="6" t="s">
        <v>236</v>
      </c>
      <c r="AT196" s="6" t="n">
        <v>0</v>
      </c>
      <c r="AU196" s="6" t="n">
        <v>0</v>
      </c>
      <c r="AV196" s="6" t="n">
        <v>3</v>
      </c>
      <c r="AW196" s="6" t="s">
        <v>233</v>
      </c>
      <c r="AX196" s="6" t="s">
        <v>237</v>
      </c>
      <c r="AY196" s="6" t="s">
        <v>235</v>
      </c>
      <c r="AZ196" s="6" t="n">
        <v>120</v>
      </c>
      <c r="BA196" s="6" t="s">
        <v>236</v>
      </c>
      <c r="BB196" s="6" t="n">
        <v>0</v>
      </c>
      <c r="BC196" s="6" t="n">
        <v>0</v>
      </c>
      <c r="BD196" s="6" t="n">
        <v>94019641</v>
      </c>
      <c r="BE196" s="6" t="s">
        <v>49</v>
      </c>
      <c r="BF196" s="2"/>
      <c r="BG196" s="2"/>
      <c r="BH196" s="2"/>
      <c r="BI196" s="2"/>
    </row>
    <row r="197" customFormat="false" ht="15.75" hidden="false" customHeight="false" outlineLevel="0" collapsed="false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5"/>
      <c r="N197" s="104"/>
      <c r="O197" s="104"/>
      <c r="P197" s="104" t="n">
        <f aca="false">SUM(F197:M197) - (N197 + O197)</f>
        <v>0</v>
      </c>
      <c r="Q197" s="106" t="n">
        <f aca="false">E197 - P197</f>
        <v>0</v>
      </c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  <c r="AC197" s="104"/>
      <c r="AD197" s="104"/>
      <c r="AE197" s="104"/>
      <c r="AF197" s="104"/>
      <c r="AG197" s="104"/>
      <c r="AH197" s="104"/>
      <c r="AI197" s="104"/>
      <c r="AJ197" s="104"/>
      <c r="AK197" s="104"/>
      <c r="AL197" s="104"/>
      <c r="AM197" s="104"/>
      <c r="AN197" s="104"/>
      <c r="AO197" s="104"/>
      <c r="AP197" s="104"/>
      <c r="AQ197" s="104"/>
      <c r="AR197" s="104"/>
      <c r="AS197" s="104"/>
      <c r="AT197" s="104"/>
      <c r="AU197" s="104"/>
      <c r="AV197" s="104"/>
      <c r="AW197" s="104"/>
      <c r="AX197" s="104"/>
      <c r="AY197" s="104"/>
      <c r="AZ197" s="104"/>
      <c r="BA197" s="104"/>
      <c r="BB197" s="104"/>
      <c r="BC197" s="104"/>
      <c r="BD197" s="104"/>
      <c r="BE197" s="104"/>
      <c r="BF197" s="104"/>
      <c r="BG197" s="104"/>
      <c r="BH197" s="104"/>
      <c r="BI197" s="104"/>
    </row>
    <row r="198" customFormat="false" ht="15.75" hidden="false" customHeight="false" outlineLevel="0" collapsed="false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7"/>
      <c r="N198" s="2"/>
      <c r="O198" s="2"/>
      <c r="P198" s="2" t="n">
        <f aca="false">SUM(F198:M198) - (N198 + O198)</f>
        <v>0</v>
      </c>
      <c r="Q198" s="13" t="n">
        <f aca="false">E198 - P198</f>
        <v>0</v>
      </c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</row>
    <row r="199" customFormat="false" ht="15.75" hidden="false" customHeight="false" outlineLevel="0" collapsed="false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5"/>
      <c r="N199" s="104"/>
      <c r="O199" s="104"/>
      <c r="P199" s="104" t="n">
        <f aca="false">SUM(F199:M199) - (N199 + O199)</f>
        <v>0</v>
      </c>
      <c r="Q199" s="106" t="n">
        <f aca="false">E199 - P199</f>
        <v>0</v>
      </c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04"/>
      <c r="AK199" s="104"/>
      <c r="AL199" s="104"/>
      <c r="AM199" s="104"/>
      <c r="AN199" s="104"/>
      <c r="AO199" s="104"/>
      <c r="AP199" s="104"/>
      <c r="AQ199" s="104"/>
      <c r="AR199" s="104"/>
      <c r="AS199" s="104"/>
      <c r="AT199" s="104"/>
      <c r="AU199" s="104"/>
      <c r="AV199" s="104"/>
      <c r="AW199" s="104"/>
      <c r="AX199" s="104"/>
      <c r="AY199" s="104"/>
      <c r="AZ199" s="104"/>
      <c r="BA199" s="104"/>
      <c r="BB199" s="104"/>
      <c r="BC199" s="104"/>
      <c r="BD199" s="104"/>
      <c r="BE199" s="104"/>
      <c r="BF199" s="104"/>
      <c r="BG199" s="104"/>
      <c r="BH199" s="104"/>
      <c r="BI199" s="104"/>
    </row>
    <row r="200" customFormat="false" ht="15.75" hidden="false" customHeight="false" outlineLevel="0" collapsed="false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7"/>
      <c r="N200" s="2"/>
      <c r="O200" s="2"/>
      <c r="P200" s="2" t="n">
        <f aca="false">SUM(F200:M200) - (N200 + O200)</f>
        <v>0</v>
      </c>
      <c r="Q200" s="13" t="n">
        <f aca="false">E200 - P200</f>
        <v>0</v>
      </c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</row>
    <row r="201" customFormat="false" ht="15.75" hidden="false" customHeight="false" outlineLevel="0" collapsed="false">
      <c r="A201" s="108"/>
      <c r="B201" s="109" t="s">
        <v>68</v>
      </c>
      <c r="C201" s="108" t="n">
        <f aca="false">COUNTA(A177:A200)</f>
        <v>20</v>
      </c>
      <c r="D201" s="108"/>
      <c r="E201" s="108" t="n">
        <f aca="false">SUM(E177:E200)</f>
        <v>7182</v>
      </c>
      <c r="F201" s="108" t="n">
        <f aca="false">SUM(F177:F200)</f>
        <v>2394</v>
      </c>
      <c r="G201" s="108" t="n">
        <f aca="false">SUM(G177:G200)</f>
        <v>2394</v>
      </c>
      <c r="H201" s="108" t="n">
        <f aca="false">SUM(H177:H200)</f>
        <v>2394</v>
      </c>
      <c r="I201" s="108" t="n">
        <f aca="false">SUM(I177:I200)</f>
        <v>0</v>
      </c>
      <c r="J201" s="108" t="n">
        <f aca="false">SUM(J177:J200)</f>
        <v>0</v>
      </c>
      <c r="K201" s="108" t="n">
        <f aca="false">SUM(K177:K200)</f>
        <v>0</v>
      </c>
      <c r="L201" s="108" t="n">
        <f aca="false">SUM(L177:L200)</f>
        <v>0</v>
      </c>
      <c r="M201" s="110" t="n">
        <f aca="false">SUM(M177:M200)</f>
        <v>0</v>
      </c>
      <c r="N201" s="108" t="n">
        <f aca="false">SUM(N177:N200)</f>
        <v>372</v>
      </c>
      <c r="O201" s="108" t="n">
        <f aca="false">SUM(O177:O200)</f>
        <v>0</v>
      </c>
      <c r="P201" s="108" t="n">
        <f aca="false">SUM(P177:P200)</f>
        <v>6810</v>
      </c>
      <c r="Q201" s="111" t="n">
        <f aca="false">SUM(Q177:Q200)</f>
        <v>372</v>
      </c>
      <c r="R201" s="108"/>
      <c r="S201" s="108"/>
      <c r="T201" s="108"/>
      <c r="U201" s="108"/>
      <c r="V201" s="108"/>
      <c r="W201" s="108"/>
      <c r="X201" s="108"/>
      <c r="Y201" s="108"/>
      <c r="Z201" s="108"/>
      <c r="AA201" s="108"/>
      <c r="AB201" s="108"/>
      <c r="AC201" s="108"/>
      <c r="AD201" s="108"/>
      <c r="AE201" s="108"/>
      <c r="AF201" s="108"/>
      <c r="AG201" s="108"/>
      <c r="AH201" s="108"/>
      <c r="AI201" s="108"/>
      <c r="AJ201" s="108"/>
      <c r="AK201" s="108"/>
      <c r="AL201" s="108"/>
      <c r="AM201" s="108"/>
      <c r="AN201" s="108"/>
      <c r="AO201" s="108"/>
      <c r="AP201" s="108"/>
      <c r="AQ201" s="108"/>
      <c r="AR201" s="108"/>
      <c r="AS201" s="108"/>
      <c r="AT201" s="108"/>
      <c r="AU201" s="108"/>
      <c r="AV201" s="108"/>
      <c r="AW201" s="108"/>
      <c r="AX201" s="108"/>
      <c r="AY201" s="108"/>
      <c r="AZ201" s="108"/>
      <c r="BA201" s="108"/>
      <c r="BB201" s="108"/>
      <c r="BC201" s="108"/>
      <c r="BD201" s="108"/>
      <c r="BE201" s="108"/>
      <c r="BF201" s="109" t="s">
        <v>1556</v>
      </c>
      <c r="BG201" s="108" t="n">
        <f aca="false">COUNTIF(R177:R200, "*F*")</f>
        <v>9</v>
      </c>
      <c r="BH201" s="109" t="s">
        <v>1557</v>
      </c>
      <c r="BI201" s="108" t="n">
        <f aca="false">SUMPRODUCT( ((NOT(ISERROR(SEARCH("h", LOWER(R177:R200)))) + (NOT(ISERROR(SEARCH("g", LOWER(R177:R200)))))) &gt; 0 ) * 1 )</f>
        <v>11</v>
      </c>
    </row>
    <row r="202" customFormat="false" ht="15.75" hidden="false" customHeight="false" outlineLevel="0" collapsed="false">
      <c r="M202" s="49"/>
      <c r="Q202" s="50"/>
      <c r="BF202" s="50"/>
      <c r="BG202" s="50"/>
      <c r="BH202" s="50"/>
      <c r="BI202" s="50"/>
    </row>
    <row r="203" customFormat="false" ht="15.75" hidden="false" customHeight="false" outlineLevel="0" collapsed="false">
      <c r="M203" s="49"/>
      <c r="Q203" s="50"/>
    </row>
    <row r="204" customFormat="false" ht="15.75" hidden="false" customHeight="false" outlineLevel="0" collapsed="false">
      <c r="A204" s="112"/>
      <c r="B204" s="112" t="s">
        <v>50</v>
      </c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3"/>
      <c r="N204" s="112"/>
      <c r="O204" s="112"/>
      <c r="P204" s="112"/>
      <c r="Q204" s="114"/>
      <c r="R204" s="112"/>
      <c r="S204" s="112"/>
      <c r="T204" s="112"/>
      <c r="U204" s="112"/>
      <c r="V204" s="112"/>
      <c r="W204" s="112"/>
      <c r="X204" s="112"/>
      <c r="Y204" s="112"/>
      <c r="Z204" s="112"/>
      <c r="AA204" s="112"/>
      <c r="AB204" s="112"/>
      <c r="AC204" s="112"/>
      <c r="AD204" s="112"/>
      <c r="AE204" s="112"/>
      <c r="AF204" s="112"/>
      <c r="AG204" s="112"/>
      <c r="AH204" s="112"/>
      <c r="AI204" s="112"/>
      <c r="AJ204" s="112"/>
      <c r="AK204" s="112"/>
      <c r="AL204" s="112"/>
      <c r="AM204" s="112"/>
      <c r="AN204" s="112"/>
      <c r="AO204" s="112"/>
      <c r="AP204" s="112"/>
      <c r="AQ204" s="112"/>
      <c r="AR204" s="112"/>
      <c r="AS204" s="112"/>
      <c r="AT204" s="112"/>
      <c r="AU204" s="112"/>
      <c r="AV204" s="112"/>
      <c r="AW204" s="112"/>
      <c r="AX204" s="112"/>
      <c r="AY204" s="112"/>
      <c r="AZ204" s="112"/>
      <c r="BA204" s="112"/>
      <c r="BB204" s="112"/>
      <c r="BC204" s="112"/>
      <c r="BD204" s="112"/>
      <c r="BE204" s="112"/>
      <c r="BF204" s="112"/>
      <c r="BG204" s="112"/>
      <c r="BH204" s="112"/>
      <c r="BI204" s="112"/>
    </row>
    <row r="205" customFormat="false" ht="15.75" hidden="false" customHeight="false" outlineLevel="0" collapsed="false">
      <c r="A205" s="115" t="n">
        <v>95879562</v>
      </c>
      <c r="B205" s="115" t="s">
        <v>229</v>
      </c>
      <c r="C205" s="115" t="s">
        <v>270</v>
      </c>
      <c r="D205" s="116"/>
      <c r="E205" s="115" t="n">
        <v>396</v>
      </c>
      <c r="F205" s="115" t="n">
        <v>132</v>
      </c>
      <c r="G205" s="115" t="n">
        <v>132</v>
      </c>
      <c r="H205" s="115" t="n">
        <v>132</v>
      </c>
      <c r="I205" s="116"/>
      <c r="J205" s="116"/>
      <c r="K205" s="116"/>
      <c r="L205" s="116"/>
      <c r="M205" s="117"/>
      <c r="N205" s="115" t="n">
        <v>0</v>
      </c>
      <c r="O205" s="116"/>
      <c r="P205" s="116" t="n">
        <f aca="false">SUM(F205:M205) - (N205 + O205)</f>
        <v>396</v>
      </c>
      <c r="Q205" s="118" t="n">
        <f aca="false">E205 - P205</f>
        <v>0</v>
      </c>
      <c r="R205" s="115" t="s">
        <v>553</v>
      </c>
      <c r="S205" s="119" t="n">
        <v>41121</v>
      </c>
      <c r="T205" s="115" t="s">
        <v>312</v>
      </c>
      <c r="U205" s="115" t="s">
        <v>241</v>
      </c>
      <c r="V205" s="115" t="s">
        <v>547</v>
      </c>
      <c r="W205" s="115" t="n">
        <v>768458538</v>
      </c>
      <c r="X205" s="115" t="n">
        <v>39600</v>
      </c>
      <c r="Y205" s="115" t="s">
        <v>968</v>
      </c>
      <c r="Z205" s="115" t="s">
        <v>967</v>
      </c>
      <c r="AA205" s="115" t="n">
        <v>396</v>
      </c>
      <c r="AB205" s="116"/>
      <c r="AC205" s="116"/>
      <c r="AD205" s="116"/>
      <c r="AE205" s="116"/>
      <c r="AF205" s="115" t="n">
        <v>1</v>
      </c>
      <c r="AG205" s="115" t="s">
        <v>233</v>
      </c>
      <c r="AH205" s="115" t="s">
        <v>967</v>
      </c>
      <c r="AI205" s="115" t="s">
        <v>235</v>
      </c>
      <c r="AJ205" s="115" t="n">
        <v>132</v>
      </c>
      <c r="AK205" s="115" t="s">
        <v>236</v>
      </c>
      <c r="AL205" s="115" t="n">
        <v>0</v>
      </c>
      <c r="AM205" s="115" t="n">
        <v>0</v>
      </c>
      <c r="AN205" s="115" t="n">
        <v>2</v>
      </c>
      <c r="AO205" s="115" t="s">
        <v>233</v>
      </c>
      <c r="AP205" s="115" t="s">
        <v>285</v>
      </c>
      <c r="AQ205" s="115" t="s">
        <v>235</v>
      </c>
      <c r="AR205" s="115" t="n">
        <v>132</v>
      </c>
      <c r="AS205" s="115" t="s">
        <v>236</v>
      </c>
      <c r="AT205" s="115" t="n">
        <v>0</v>
      </c>
      <c r="AU205" s="115" t="n">
        <v>0</v>
      </c>
      <c r="AV205" s="115" t="n">
        <v>3</v>
      </c>
      <c r="AW205" s="115" t="s">
        <v>233</v>
      </c>
      <c r="AX205" s="115" t="s">
        <v>237</v>
      </c>
      <c r="AY205" s="115" t="s">
        <v>235</v>
      </c>
      <c r="AZ205" s="115" t="n">
        <v>132</v>
      </c>
      <c r="BA205" s="115" t="s">
        <v>236</v>
      </c>
      <c r="BB205" s="115" t="n">
        <v>0</v>
      </c>
      <c r="BC205" s="115" t="n">
        <v>0</v>
      </c>
      <c r="BD205" s="115" t="n">
        <v>95879562</v>
      </c>
      <c r="BE205" s="115" t="s">
        <v>50</v>
      </c>
      <c r="BF205" s="116"/>
      <c r="BG205" s="116"/>
      <c r="BH205" s="116"/>
      <c r="BI205" s="116"/>
    </row>
    <row r="206" customFormat="false" ht="15.75" hidden="false" customHeight="false" outlineLevel="0" collapsed="false">
      <c r="A206" s="6" t="n">
        <v>94762101</v>
      </c>
      <c r="B206" s="6" t="s">
        <v>312</v>
      </c>
      <c r="C206" s="6" t="s">
        <v>325</v>
      </c>
      <c r="D206" s="2"/>
      <c r="E206" s="6" t="n">
        <v>396</v>
      </c>
      <c r="F206" s="6" t="n">
        <v>132</v>
      </c>
      <c r="G206" s="6" t="n">
        <v>132</v>
      </c>
      <c r="H206" s="6" t="n">
        <v>132</v>
      </c>
      <c r="I206" s="2"/>
      <c r="J206" s="2"/>
      <c r="K206" s="2"/>
      <c r="L206" s="2"/>
      <c r="M206" s="7"/>
      <c r="N206" s="6" t="n">
        <v>0</v>
      </c>
      <c r="O206" s="2"/>
      <c r="P206" s="2" t="n">
        <f aca="false">SUM(F206:M206) - (N206 + O206)</f>
        <v>396</v>
      </c>
      <c r="Q206" s="13" t="n">
        <f aca="false">E206 - P206</f>
        <v>0</v>
      </c>
      <c r="R206" s="6" t="s">
        <v>242</v>
      </c>
      <c r="S206" s="59" t="n">
        <v>40893</v>
      </c>
      <c r="T206" s="6" t="s">
        <v>320</v>
      </c>
      <c r="U206" s="6" t="s">
        <v>295</v>
      </c>
      <c r="V206" s="6" t="s">
        <v>899</v>
      </c>
      <c r="W206" s="6" t="n">
        <v>702732446</v>
      </c>
      <c r="X206" s="6" t="n">
        <v>54890</v>
      </c>
      <c r="Y206" s="6" t="s">
        <v>1034</v>
      </c>
      <c r="Z206" s="6" t="s">
        <v>1032</v>
      </c>
      <c r="AA206" s="6" t="n">
        <v>396</v>
      </c>
      <c r="AB206" s="2"/>
      <c r="AC206" s="2"/>
      <c r="AD206" s="2"/>
      <c r="AE206" s="2"/>
      <c r="AF206" s="6" t="n">
        <v>1</v>
      </c>
      <c r="AG206" s="6" t="s">
        <v>233</v>
      </c>
      <c r="AH206" s="6" t="s">
        <v>1032</v>
      </c>
      <c r="AI206" s="6" t="s">
        <v>235</v>
      </c>
      <c r="AJ206" s="6" t="n">
        <v>132</v>
      </c>
      <c r="AK206" s="6" t="s">
        <v>236</v>
      </c>
      <c r="AL206" s="6" t="n">
        <v>0</v>
      </c>
      <c r="AM206" s="6" t="n">
        <v>0</v>
      </c>
      <c r="AN206" s="6" t="n">
        <v>2</v>
      </c>
      <c r="AO206" s="6" t="s">
        <v>233</v>
      </c>
      <c r="AP206" s="6" t="s">
        <v>285</v>
      </c>
      <c r="AQ206" s="6" t="s">
        <v>235</v>
      </c>
      <c r="AR206" s="6" t="n">
        <v>132</v>
      </c>
      <c r="AS206" s="6" t="s">
        <v>236</v>
      </c>
      <c r="AT206" s="6" t="n">
        <v>0</v>
      </c>
      <c r="AU206" s="6" t="n">
        <v>0</v>
      </c>
      <c r="AV206" s="6" t="n">
        <v>3</v>
      </c>
      <c r="AW206" s="6" t="s">
        <v>233</v>
      </c>
      <c r="AX206" s="6" t="s">
        <v>237</v>
      </c>
      <c r="AY206" s="6" t="s">
        <v>235</v>
      </c>
      <c r="AZ206" s="6" t="n">
        <v>132</v>
      </c>
      <c r="BA206" s="6" t="s">
        <v>236</v>
      </c>
      <c r="BB206" s="6" t="n">
        <v>0</v>
      </c>
      <c r="BC206" s="6" t="n">
        <v>0</v>
      </c>
      <c r="BD206" s="6" t="n">
        <v>94762101</v>
      </c>
      <c r="BE206" s="6" t="s">
        <v>50</v>
      </c>
      <c r="BF206" s="2"/>
      <c r="BG206" s="2"/>
      <c r="BH206" s="2"/>
      <c r="BI206" s="2"/>
    </row>
    <row r="207" customFormat="false" ht="15.75" hidden="false" customHeight="false" outlineLevel="0" collapsed="false">
      <c r="A207" s="115" t="n">
        <v>94175722</v>
      </c>
      <c r="B207" s="115" t="s">
        <v>269</v>
      </c>
      <c r="C207" s="115" t="s">
        <v>241</v>
      </c>
      <c r="D207" s="116"/>
      <c r="E207" s="115" t="n">
        <v>376.2</v>
      </c>
      <c r="F207" s="115" t="n">
        <v>125.4</v>
      </c>
      <c r="G207" s="115" t="n">
        <v>125.4</v>
      </c>
      <c r="H207" s="115" t="n">
        <v>125.4</v>
      </c>
      <c r="I207" s="116"/>
      <c r="J207" s="116"/>
      <c r="K207" s="116"/>
      <c r="L207" s="116"/>
      <c r="M207" s="117"/>
      <c r="N207" s="115" t="n">
        <v>0</v>
      </c>
      <c r="O207" s="116"/>
      <c r="P207" s="116" t="n">
        <f aca="false">SUM(F207:M207) - (N207 + O207)</f>
        <v>376.2</v>
      </c>
      <c r="Q207" s="118" t="n">
        <f aca="false">E207 - P207</f>
        <v>0</v>
      </c>
      <c r="R207" s="115" t="s">
        <v>242</v>
      </c>
      <c r="S207" s="119" t="n">
        <v>41063</v>
      </c>
      <c r="T207" s="115" t="s">
        <v>263</v>
      </c>
      <c r="U207" s="115" t="s">
        <v>313</v>
      </c>
      <c r="V207" s="115" t="s">
        <v>996</v>
      </c>
      <c r="W207" s="115" t="n">
        <v>643420983</v>
      </c>
      <c r="X207" s="115" t="n">
        <v>21450</v>
      </c>
      <c r="Y207" s="115" t="s">
        <v>1132</v>
      </c>
      <c r="Z207" s="115" t="s">
        <v>1129</v>
      </c>
      <c r="AA207" s="115" t="n">
        <v>376.2</v>
      </c>
      <c r="AB207" s="115" t="s">
        <v>302</v>
      </c>
      <c r="AC207" s="115" t="n">
        <v>19.8</v>
      </c>
      <c r="AD207" s="116"/>
      <c r="AE207" s="116"/>
      <c r="AF207" s="115" t="n">
        <v>1</v>
      </c>
      <c r="AG207" s="115" t="s">
        <v>233</v>
      </c>
      <c r="AH207" s="115" t="s">
        <v>1129</v>
      </c>
      <c r="AI207" s="115" t="s">
        <v>235</v>
      </c>
      <c r="AJ207" s="115" t="n">
        <v>125.4</v>
      </c>
      <c r="AK207" s="115" t="s">
        <v>236</v>
      </c>
      <c r="AL207" s="115" t="n">
        <v>0</v>
      </c>
      <c r="AM207" s="115" t="n">
        <v>0</v>
      </c>
      <c r="AN207" s="115" t="n">
        <v>2</v>
      </c>
      <c r="AO207" s="115" t="s">
        <v>233</v>
      </c>
      <c r="AP207" s="115" t="s">
        <v>285</v>
      </c>
      <c r="AQ207" s="115" t="s">
        <v>235</v>
      </c>
      <c r="AR207" s="115" t="n">
        <v>125.4</v>
      </c>
      <c r="AS207" s="115" t="s">
        <v>236</v>
      </c>
      <c r="AT207" s="115" t="n">
        <v>0</v>
      </c>
      <c r="AU207" s="115" t="n">
        <v>0</v>
      </c>
      <c r="AV207" s="115" t="n">
        <v>3</v>
      </c>
      <c r="AW207" s="115" t="s">
        <v>233</v>
      </c>
      <c r="AX207" s="115" t="s">
        <v>237</v>
      </c>
      <c r="AY207" s="115" t="s">
        <v>235</v>
      </c>
      <c r="AZ207" s="115" t="n">
        <v>125.4</v>
      </c>
      <c r="BA207" s="115" t="s">
        <v>236</v>
      </c>
      <c r="BB207" s="115" t="n">
        <v>0</v>
      </c>
      <c r="BC207" s="115" t="n">
        <v>0</v>
      </c>
      <c r="BD207" s="115" t="n">
        <v>94175722</v>
      </c>
      <c r="BE207" s="115" t="s">
        <v>50</v>
      </c>
      <c r="BF207" s="116"/>
      <c r="BG207" s="116"/>
      <c r="BH207" s="116"/>
      <c r="BI207" s="116"/>
    </row>
    <row r="208" customFormat="false" ht="15.75" hidden="false" customHeight="false" outlineLevel="0" collapsed="false">
      <c r="A208" s="6" t="n">
        <v>94132453</v>
      </c>
      <c r="B208" s="6" t="s">
        <v>312</v>
      </c>
      <c r="C208" s="6" t="s">
        <v>295</v>
      </c>
      <c r="D208" s="2"/>
      <c r="E208" s="6" t="n">
        <v>396</v>
      </c>
      <c r="F208" s="6" t="n">
        <v>132</v>
      </c>
      <c r="G208" s="6" t="n">
        <v>132</v>
      </c>
      <c r="H208" s="6" t="n">
        <v>132</v>
      </c>
      <c r="I208" s="2"/>
      <c r="J208" s="2"/>
      <c r="K208" s="2"/>
      <c r="L208" s="2"/>
      <c r="M208" s="7"/>
      <c r="N208" s="6" t="n">
        <v>0</v>
      </c>
      <c r="O208" s="2"/>
      <c r="P208" s="2" t="n">
        <f aca="false">SUM(F208:M208) - (N208 + O208)</f>
        <v>396</v>
      </c>
      <c r="Q208" s="13" t="n">
        <f aca="false">E208 - P208</f>
        <v>0</v>
      </c>
      <c r="R208" s="6" t="s">
        <v>231</v>
      </c>
      <c r="S208" s="59" t="n">
        <v>41570</v>
      </c>
      <c r="T208" s="6" t="s">
        <v>288</v>
      </c>
      <c r="U208" s="6" t="s">
        <v>248</v>
      </c>
      <c r="V208" s="6" t="s">
        <v>876</v>
      </c>
      <c r="W208" s="6" t="n">
        <v>685813960</v>
      </c>
      <c r="X208" s="6" t="n">
        <v>24360</v>
      </c>
      <c r="Y208" s="6" t="s">
        <v>1154</v>
      </c>
      <c r="Z208" s="6" t="s">
        <v>1153</v>
      </c>
      <c r="AA208" s="6" t="n">
        <v>396</v>
      </c>
      <c r="AB208" s="2"/>
      <c r="AC208" s="2"/>
      <c r="AD208" s="2"/>
      <c r="AE208" s="2"/>
      <c r="AF208" s="6" t="n">
        <v>1</v>
      </c>
      <c r="AG208" s="6" t="s">
        <v>233</v>
      </c>
      <c r="AH208" s="6" t="s">
        <v>1153</v>
      </c>
      <c r="AI208" s="6" t="s">
        <v>235</v>
      </c>
      <c r="AJ208" s="6" t="n">
        <v>132</v>
      </c>
      <c r="AK208" s="6" t="s">
        <v>236</v>
      </c>
      <c r="AL208" s="6" t="n">
        <v>0</v>
      </c>
      <c r="AM208" s="6" t="n">
        <v>0</v>
      </c>
      <c r="AN208" s="6" t="n">
        <v>2</v>
      </c>
      <c r="AO208" s="6" t="s">
        <v>233</v>
      </c>
      <c r="AP208" s="6" t="s">
        <v>285</v>
      </c>
      <c r="AQ208" s="6" t="s">
        <v>235</v>
      </c>
      <c r="AR208" s="6" t="n">
        <v>132</v>
      </c>
      <c r="AS208" s="6" t="s">
        <v>236</v>
      </c>
      <c r="AT208" s="6" t="n">
        <v>0</v>
      </c>
      <c r="AU208" s="6" t="n">
        <v>0</v>
      </c>
      <c r="AV208" s="6" t="n">
        <v>3</v>
      </c>
      <c r="AW208" s="6" t="s">
        <v>233</v>
      </c>
      <c r="AX208" s="6" t="s">
        <v>237</v>
      </c>
      <c r="AY208" s="6" t="s">
        <v>235</v>
      </c>
      <c r="AZ208" s="6" t="n">
        <v>132</v>
      </c>
      <c r="BA208" s="6" t="s">
        <v>236</v>
      </c>
      <c r="BB208" s="6" t="n">
        <v>0</v>
      </c>
      <c r="BC208" s="6" t="n">
        <v>0</v>
      </c>
      <c r="BD208" s="6" t="n">
        <v>94132453</v>
      </c>
      <c r="BE208" s="6" t="s">
        <v>50</v>
      </c>
      <c r="BF208" s="2"/>
      <c r="BG208" s="2"/>
      <c r="BH208" s="2"/>
      <c r="BI208" s="2"/>
    </row>
    <row r="209" customFormat="false" ht="15.75" hidden="false" customHeight="false" outlineLevel="0" collapsed="false">
      <c r="A209" s="115" t="n">
        <v>94089199</v>
      </c>
      <c r="B209" s="115" t="s">
        <v>281</v>
      </c>
      <c r="C209" s="115" t="s">
        <v>282</v>
      </c>
      <c r="D209" s="116"/>
      <c r="E209" s="115" t="n">
        <v>396</v>
      </c>
      <c r="F209" s="115" t="n">
        <v>132</v>
      </c>
      <c r="G209" s="115" t="n">
        <v>132</v>
      </c>
      <c r="H209" s="115" t="n">
        <v>132</v>
      </c>
      <c r="I209" s="116"/>
      <c r="J209" s="116"/>
      <c r="K209" s="116"/>
      <c r="L209" s="116"/>
      <c r="M209" s="117"/>
      <c r="N209" s="115" t="n">
        <v>0</v>
      </c>
      <c r="O209" s="116"/>
      <c r="P209" s="116" t="n">
        <f aca="false">SUM(F209:M209) - (N209 + O209)</f>
        <v>396</v>
      </c>
      <c r="Q209" s="118" t="n">
        <f aca="false">E209 - P209</f>
        <v>0</v>
      </c>
      <c r="R209" s="115" t="s">
        <v>553</v>
      </c>
      <c r="S209" s="119" t="n">
        <v>41706</v>
      </c>
      <c r="T209" s="115" t="s">
        <v>269</v>
      </c>
      <c r="U209" s="115" t="s">
        <v>230</v>
      </c>
      <c r="V209" s="115" t="s">
        <v>679</v>
      </c>
      <c r="W209" s="115" t="n">
        <v>657163657</v>
      </c>
      <c r="X209" s="115" t="n">
        <v>24800</v>
      </c>
      <c r="Y209" s="115" t="s">
        <v>455</v>
      </c>
      <c r="Z209" s="115" t="s">
        <v>1198</v>
      </c>
      <c r="AA209" s="115" t="n">
        <v>396</v>
      </c>
      <c r="AB209" s="116"/>
      <c r="AC209" s="116"/>
      <c r="AD209" s="116"/>
      <c r="AE209" s="116"/>
      <c r="AF209" s="115" t="n">
        <v>1</v>
      </c>
      <c r="AG209" s="115" t="s">
        <v>233</v>
      </c>
      <c r="AH209" s="115" t="s">
        <v>1198</v>
      </c>
      <c r="AI209" s="115" t="s">
        <v>235</v>
      </c>
      <c r="AJ209" s="115" t="n">
        <v>132</v>
      </c>
      <c r="AK209" s="115" t="s">
        <v>236</v>
      </c>
      <c r="AL209" s="115" t="n">
        <v>0</v>
      </c>
      <c r="AM209" s="115" t="n">
        <v>0</v>
      </c>
      <c r="AN209" s="115" t="n">
        <v>2</v>
      </c>
      <c r="AO209" s="115" t="s">
        <v>233</v>
      </c>
      <c r="AP209" s="115" t="s">
        <v>285</v>
      </c>
      <c r="AQ209" s="115" t="s">
        <v>235</v>
      </c>
      <c r="AR209" s="115" t="n">
        <v>132</v>
      </c>
      <c r="AS209" s="115" t="s">
        <v>236</v>
      </c>
      <c r="AT209" s="115" t="n">
        <v>0</v>
      </c>
      <c r="AU209" s="115" t="n">
        <v>0</v>
      </c>
      <c r="AV209" s="115" t="n">
        <v>3</v>
      </c>
      <c r="AW209" s="115" t="s">
        <v>233</v>
      </c>
      <c r="AX209" s="115" t="s">
        <v>237</v>
      </c>
      <c r="AY209" s="115" t="s">
        <v>235</v>
      </c>
      <c r="AZ209" s="115" t="n">
        <v>132</v>
      </c>
      <c r="BA209" s="115" t="s">
        <v>236</v>
      </c>
      <c r="BB209" s="115" t="n">
        <v>0</v>
      </c>
      <c r="BC209" s="115" t="n">
        <v>0</v>
      </c>
      <c r="BD209" s="115" t="n">
        <v>94089199</v>
      </c>
      <c r="BE209" s="115" t="s">
        <v>50</v>
      </c>
      <c r="BF209" s="116"/>
      <c r="BG209" s="116"/>
      <c r="BH209" s="116"/>
      <c r="BI209" s="116"/>
    </row>
    <row r="210" customFormat="false" ht="15.75" hidden="false" customHeight="false" outlineLevel="0" collapsed="false">
      <c r="A210" s="6" t="n">
        <v>94057255</v>
      </c>
      <c r="B210" s="6" t="s">
        <v>294</v>
      </c>
      <c r="C210" s="6" t="s">
        <v>306</v>
      </c>
      <c r="D210" s="2"/>
      <c r="E210" s="6" t="n">
        <v>396</v>
      </c>
      <c r="F210" s="6" t="n">
        <v>132</v>
      </c>
      <c r="G210" s="6" t="n">
        <v>132</v>
      </c>
      <c r="H210" s="6" t="n">
        <v>132</v>
      </c>
      <c r="I210" s="2"/>
      <c r="J210" s="2"/>
      <c r="K210" s="2"/>
      <c r="L210" s="2"/>
      <c r="M210" s="7"/>
      <c r="N210" s="6" t="n">
        <v>0</v>
      </c>
      <c r="O210" s="2"/>
      <c r="P210" s="2" t="n">
        <f aca="false">SUM(F210:M210) - (N210 + O210)</f>
        <v>396</v>
      </c>
      <c r="Q210" s="13" t="n">
        <f aca="false">E210 - P210</f>
        <v>0</v>
      </c>
      <c r="R210" s="6" t="s">
        <v>242</v>
      </c>
      <c r="S210" s="59" t="n">
        <v>40074</v>
      </c>
      <c r="T210" s="6" t="s">
        <v>257</v>
      </c>
      <c r="U210" s="6" t="s">
        <v>248</v>
      </c>
      <c r="V210" s="6" t="s">
        <v>927</v>
      </c>
      <c r="W210" s="6" t="n">
        <v>638771945</v>
      </c>
      <c r="X210" s="6" t="n">
        <v>7190</v>
      </c>
      <c r="Y210" s="6" t="s">
        <v>1246</v>
      </c>
      <c r="Z210" s="6" t="s">
        <v>1244</v>
      </c>
      <c r="AA210" s="6" t="n">
        <v>396</v>
      </c>
      <c r="AB210" s="2"/>
      <c r="AC210" s="2"/>
      <c r="AD210" s="2"/>
      <c r="AE210" s="2"/>
      <c r="AF210" s="6" t="n">
        <v>1</v>
      </c>
      <c r="AG210" s="6" t="s">
        <v>233</v>
      </c>
      <c r="AH210" s="6" t="s">
        <v>1244</v>
      </c>
      <c r="AI210" s="6" t="s">
        <v>235</v>
      </c>
      <c r="AJ210" s="6" t="n">
        <v>132</v>
      </c>
      <c r="AK210" s="6" t="s">
        <v>236</v>
      </c>
      <c r="AL210" s="6" t="n">
        <v>0</v>
      </c>
      <c r="AM210" s="6" t="n">
        <v>0</v>
      </c>
      <c r="AN210" s="6" t="n">
        <v>2</v>
      </c>
      <c r="AO210" s="6" t="s">
        <v>233</v>
      </c>
      <c r="AP210" s="6" t="s">
        <v>285</v>
      </c>
      <c r="AQ210" s="6" t="s">
        <v>235</v>
      </c>
      <c r="AR210" s="6" t="n">
        <v>132</v>
      </c>
      <c r="AS210" s="6" t="s">
        <v>236</v>
      </c>
      <c r="AT210" s="6" t="n">
        <v>0</v>
      </c>
      <c r="AU210" s="6" t="n">
        <v>0</v>
      </c>
      <c r="AV210" s="6" t="n">
        <v>3</v>
      </c>
      <c r="AW210" s="6" t="s">
        <v>233</v>
      </c>
      <c r="AX210" s="6" t="s">
        <v>237</v>
      </c>
      <c r="AY210" s="6" t="s">
        <v>235</v>
      </c>
      <c r="AZ210" s="6" t="n">
        <v>132</v>
      </c>
      <c r="BA210" s="6" t="s">
        <v>236</v>
      </c>
      <c r="BB210" s="6" t="n">
        <v>0</v>
      </c>
      <c r="BC210" s="6" t="n">
        <v>0</v>
      </c>
      <c r="BD210" s="6" t="n">
        <v>94057255</v>
      </c>
      <c r="BE210" s="6" t="s">
        <v>50</v>
      </c>
      <c r="BF210" s="13"/>
      <c r="BG210" s="13"/>
      <c r="BH210" s="13"/>
      <c r="BI210" s="13"/>
    </row>
    <row r="211" customFormat="false" ht="15.75" hidden="false" customHeight="false" outlineLevel="0" collapsed="false">
      <c r="A211" s="115" t="n">
        <v>94029485</v>
      </c>
      <c r="B211" s="115" t="s">
        <v>275</v>
      </c>
      <c r="C211" s="115" t="s">
        <v>313</v>
      </c>
      <c r="D211" s="116"/>
      <c r="E211" s="115" t="n">
        <v>396</v>
      </c>
      <c r="F211" s="115" t="n">
        <v>132</v>
      </c>
      <c r="G211" s="115" t="n">
        <v>132</v>
      </c>
      <c r="H211" s="115" t="n">
        <v>132</v>
      </c>
      <c r="I211" s="116"/>
      <c r="J211" s="116"/>
      <c r="K211" s="116"/>
      <c r="L211" s="116"/>
      <c r="M211" s="117"/>
      <c r="N211" s="115" t="n">
        <v>0</v>
      </c>
      <c r="O211" s="116"/>
      <c r="P211" s="116" t="n">
        <f aca="false">SUM(F211:M211) - (N211 + O211)</f>
        <v>396</v>
      </c>
      <c r="Q211" s="118" t="n">
        <f aca="false">E211 - P211</f>
        <v>0</v>
      </c>
      <c r="R211" s="115" t="s">
        <v>242</v>
      </c>
      <c r="S211" s="119" t="n">
        <v>40961</v>
      </c>
      <c r="T211" s="115" t="s">
        <v>263</v>
      </c>
      <c r="U211" s="115" t="s">
        <v>248</v>
      </c>
      <c r="V211" s="115" t="s">
        <v>1283</v>
      </c>
      <c r="W211" s="115" t="n">
        <v>616313041</v>
      </c>
      <c r="X211" s="115" t="n">
        <v>55400</v>
      </c>
      <c r="Y211" s="115" t="s">
        <v>1285</v>
      </c>
      <c r="Z211" s="115" t="s">
        <v>1282</v>
      </c>
      <c r="AA211" s="115" t="n">
        <v>396</v>
      </c>
      <c r="AB211" s="116"/>
      <c r="AC211" s="116"/>
      <c r="AD211" s="116"/>
      <c r="AE211" s="116"/>
      <c r="AF211" s="115" t="n">
        <v>1</v>
      </c>
      <c r="AG211" s="115" t="s">
        <v>233</v>
      </c>
      <c r="AH211" s="115" t="s">
        <v>1282</v>
      </c>
      <c r="AI211" s="115" t="s">
        <v>235</v>
      </c>
      <c r="AJ211" s="115" t="n">
        <v>132</v>
      </c>
      <c r="AK211" s="115" t="s">
        <v>236</v>
      </c>
      <c r="AL211" s="115" t="n">
        <v>0</v>
      </c>
      <c r="AM211" s="115" t="n">
        <v>0</v>
      </c>
      <c r="AN211" s="115" t="n">
        <v>2</v>
      </c>
      <c r="AO211" s="115" t="s">
        <v>233</v>
      </c>
      <c r="AP211" s="115" t="s">
        <v>285</v>
      </c>
      <c r="AQ211" s="115" t="s">
        <v>235</v>
      </c>
      <c r="AR211" s="115" t="n">
        <v>132</v>
      </c>
      <c r="AS211" s="115" t="s">
        <v>236</v>
      </c>
      <c r="AT211" s="115" t="n">
        <v>0</v>
      </c>
      <c r="AU211" s="115" t="n">
        <v>0</v>
      </c>
      <c r="AV211" s="115" t="n">
        <v>3</v>
      </c>
      <c r="AW211" s="115" t="s">
        <v>233</v>
      </c>
      <c r="AX211" s="115" t="s">
        <v>237</v>
      </c>
      <c r="AY211" s="115" t="s">
        <v>235</v>
      </c>
      <c r="AZ211" s="115" t="n">
        <v>132</v>
      </c>
      <c r="BA211" s="115" t="s">
        <v>236</v>
      </c>
      <c r="BB211" s="115" t="n">
        <v>0</v>
      </c>
      <c r="BC211" s="115" t="n">
        <v>0</v>
      </c>
      <c r="BD211" s="115" t="n">
        <v>94029485</v>
      </c>
      <c r="BE211" s="115" t="s">
        <v>50</v>
      </c>
      <c r="BF211" s="116"/>
      <c r="BG211" s="116"/>
      <c r="BH211" s="116"/>
      <c r="BI211" s="116"/>
    </row>
    <row r="212" customFormat="false" ht="15.75" hidden="false" customHeight="false" outlineLevel="0" collapsed="false">
      <c r="A212" s="6" t="n">
        <v>94026007</v>
      </c>
      <c r="B212" s="6" t="s">
        <v>240</v>
      </c>
      <c r="C212" s="6" t="s">
        <v>282</v>
      </c>
      <c r="D212" s="2"/>
      <c r="E212" s="6" t="n">
        <v>396</v>
      </c>
      <c r="F212" s="6" t="n">
        <v>132</v>
      </c>
      <c r="G212" s="6" t="n">
        <v>132</v>
      </c>
      <c r="H212" s="6" t="n">
        <v>132</v>
      </c>
      <c r="I212" s="2"/>
      <c r="J212" s="2"/>
      <c r="K212" s="2"/>
      <c r="L212" s="2"/>
      <c r="M212" s="7"/>
      <c r="N212" s="6" t="n">
        <v>0</v>
      </c>
      <c r="O212" s="2"/>
      <c r="P212" s="2" t="n">
        <f aca="false">SUM(F212:M212) - (N212 + O212)</f>
        <v>396</v>
      </c>
      <c r="Q212" s="13" t="n">
        <f aca="false">E212 - P212</f>
        <v>0</v>
      </c>
      <c r="R212" s="6" t="s">
        <v>242</v>
      </c>
      <c r="S212" s="59" t="n">
        <v>40878</v>
      </c>
      <c r="T212" s="6" t="s">
        <v>308</v>
      </c>
      <c r="U212" s="6" t="s">
        <v>313</v>
      </c>
      <c r="V212" s="6" t="s">
        <v>1317</v>
      </c>
      <c r="W212" s="6" t="n">
        <v>724558563</v>
      </c>
      <c r="X212" s="6" t="n">
        <v>68140</v>
      </c>
      <c r="Y212" s="6" t="s">
        <v>1318</v>
      </c>
      <c r="Z212" s="6" t="s">
        <v>1316</v>
      </c>
      <c r="AA212" s="6" t="n">
        <v>396</v>
      </c>
      <c r="AB212" s="2"/>
      <c r="AC212" s="2"/>
      <c r="AD212" s="2"/>
      <c r="AE212" s="2"/>
      <c r="AF212" s="6" t="n">
        <v>1</v>
      </c>
      <c r="AG212" s="6" t="s">
        <v>233</v>
      </c>
      <c r="AH212" s="6" t="s">
        <v>1316</v>
      </c>
      <c r="AI212" s="6" t="s">
        <v>235</v>
      </c>
      <c r="AJ212" s="6" t="n">
        <v>132</v>
      </c>
      <c r="AK212" s="6" t="s">
        <v>236</v>
      </c>
      <c r="AL212" s="6" t="n">
        <v>0</v>
      </c>
      <c r="AM212" s="6" t="n">
        <v>0</v>
      </c>
      <c r="AN212" s="6" t="n">
        <v>2</v>
      </c>
      <c r="AO212" s="6" t="s">
        <v>233</v>
      </c>
      <c r="AP212" s="6" t="s">
        <v>285</v>
      </c>
      <c r="AQ212" s="6" t="s">
        <v>235</v>
      </c>
      <c r="AR212" s="6" t="n">
        <v>132</v>
      </c>
      <c r="AS212" s="6" t="s">
        <v>236</v>
      </c>
      <c r="AT212" s="6" t="n">
        <v>0</v>
      </c>
      <c r="AU212" s="6" t="n">
        <v>0</v>
      </c>
      <c r="AV212" s="6" t="n">
        <v>3</v>
      </c>
      <c r="AW212" s="6" t="s">
        <v>233</v>
      </c>
      <c r="AX212" s="6" t="s">
        <v>237</v>
      </c>
      <c r="AY212" s="6" t="s">
        <v>235</v>
      </c>
      <c r="AZ212" s="6" t="n">
        <v>132</v>
      </c>
      <c r="BA212" s="6" t="s">
        <v>236</v>
      </c>
      <c r="BB212" s="6" t="n">
        <v>0</v>
      </c>
      <c r="BC212" s="6" t="n">
        <v>0</v>
      </c>
      <c r="BD212" s="6" t="n">
        <v>94026007</v>
      </c>
      <c r="BE212" s="6" t="s">
        <v>50</v>
      </c>
      <c r="BF212" s="2"/>
      <c r="BG212" s="2"/>
      <c r="BH212" s="2"/>
      <c r="BI212" s="2"/>
    </row>
    <row r="213" customFormat="false" ht="15.75" hidden="false" customHeight="false" outlineLevel="0" collapsed="false">
      <c r="A213" s="115" t="n">
        <v>94025803</v>
      </c>
      <c r="B213" s="115" t="s">
        <v>229</v>
      </c>
      <c r="C213" s="115" t="s">
        <v>289</v>
      </c>
      <c r="D213" s="116"/>
      <c r="E213" s="115" t="n">
        <v>396</v>
      </c>
      <c r="F213" s="115" t="n">
        <v>132</v>
      </c>
      <c r="G213" s="115" t="n">
        <v>132</v>
      </c>
      <c r="H213" s="115" t="n">
        <v>132</v>
      </c>
      <c r="I213" s="116"/>
      <c r="J213" s="116"/>
      <c r="K213" s="116"/>
      <c r="L213" s="116"/>
      <c r="M213" s="117"/>
      <c r="N213" s="115" t="n">
        <v>252</v>
      </c>
      <c r="O213" s="116"/>
      <c r="P213" s="116" t="n">
        <f aca="false">SUM(F213:M213) - (N213 + O213)</f>
        <v>144</v>
      </c>
      <c r="Q213" s="118" t="n">
        <f aca="false">E213 - P213</f>
        <v>252</v>
      </c>
      <c r="R213" s="115" t="s">
        <v>242</v>
      </c>
      <c r="S213" s="119" t="n">
        <v>41121</v>
      </c>
      <c r="T213" s="115" t="s">
        <v>312</v>
      </c>
      <c r="U213" s="115" t="s">
        <v>241</v>
      </c>
      <c r="V213" s="115" t="s">
        <v>547</v>
      </c>
      <c r="W213" s="115" t="n">
        <v>756898349</v>
      </c>
      <c r="X213" s="115" t="n">
        <v>68140</v>
      </c>
      <c r="Y213" s="115" t="s">
        <v>1320</v>
      </c>
      <c r="Z213" s="115" t="s">
        <v>1319</v>
      </c>
      <c r="AA213" s="115" t="n">
        <v>396</v>
      </c>
      <c r="AB213" s="116"/>
      <c r="AC213" s="116"/>
      <c r="AD213" s="116"/>
      <c r="AE213" s="116"/>
      <c r="AF213" s="115" t="n">
        <v>1</v>
      </c>
      <c r="AG213" s="115" t="s">
        <v>233</v>
      </c>
      <c r="AH213" s="115" t="s">
        <v>1319</v>
      </c>
      <c r="AI213" s="116"/>
      <c r="AJ213" s="115" t="n">
        <v>132</v>
      </c>
      <c r="AK213" s="115" t="s">
        <v>363</v>
      </c>
      <c r="AL213" s="115" t="n">
        <v>1</v>
      </c>
      <c r="AM213" s="115" t="n">
        <v>252</v>
      </c>
      <c r="AN213" s="115" t="n">
        <v>2</v>
      </c>
      <c r="AO213" s="115" t="s">
        <v>233</v>
      </c>
      <c r="AP213" s="115" t="s">
        <v>285</v>
      </c>
      <c r="AQ213" s="116"/>
      <c r="AR213" s="115" t="n">
        <v>132</v>
      </c>
      <c r="AS213" s="115" t="s">
        <v>364</v>
      </c>
      <c r="AT213" s="115" t="n">
        <v>0</v>
      </c>
      <c r="AU213" s="115" t="n">
        <v>0</v>
      </c>
      <c r="AV213" s="115" t="n">
        <v>3</v>
      </c>
      <c r="AW213" s="115" t="s">
        <v>233</v>
      </c>
      <c r="AX213" s="115" t="s">
        <v>237</v>
      </c>
      <c r="AY213" s="116"/>
      <c r="AZ213" s="115" t="n">
        <v>132</v>
      </c>
      <c r="BA213" s="115" t="s">
        <v>364</v>
      </c>
      <c r="BB213" s="115" t="n">
        <v>0</v>
      </c>
      <c r="BC213" s="115" t="n">
        <v>0</v>
      </c>
      <c r="BD213" s="115" t="n">
        <v>94025802</v>
      </c>
      <c r="BE213" s="115" t="s">
        <v>50</v>
      </c>
      <c r="BF213" s="116"/>
      <c r="BG213" s="116"/>
      <c r="BH213" s="116"/>
      <c r="BI213" s="116"/>
    </row>
    <row r="214" customFormat="false" ht="15.75" hidden="false" customHeight="false" outlineLevel="0" collapsed="false">
      <c r="A214" s="6" t="n">
        <v>94022401</v>
      </c>
      <c r="B214" s="6" t="s">
        <v>240</v>
      </c>
      <c r="C214" s="6" t="s">
        <v>264</v>
      </c>
      <c r="D214" s="2"/>
      <c r="E214" s="6" t="n">
        <v>396</v>
      </c>
      <c r="F214" s="6" t="n">
        <v>132</v>
      </c>
      <c r="G214" s="6" t="n">
        <v>132</v>
      </c>
      <c r="H214" s="6" t="n">
        <v>132</v>
      </c>
      <c r="I214" s="2"/>
      <c r="J214" s="2"/>
      <c r="K214" s="2"/>
      <c r="L214" s="2"/>
      <c r="M214" s="7"/>
      <c r="N214" s="6" t="n">
        <v>0</v>
      </c>
      <c r="O214" s="2"/>
      <c r="P214" s="2" t="n">
        <f aca="false">SUM(F214:M214) - (N214 + O214)</f>
        <v>396</v>
      </c>
      <c r="Q214" s="13" t="n">
        <f aca="false">E214 - P214</f>
        <v>0</v>
      </c>
      <c r="R214" s="6" t="s">
        <v>231</v>
      </c>
      <c r="S214" s="59" t="n">
        <v>39675</v>
      </c>
      <c r="T214" s="6" t="s">
        <v>263</v>
      </c>
      <c r="U214" s="6" t="s">
        <v>282</v>
      </c>
      <c r="V214" s="6" t="s">
        <v>1214</v>
      </c>
      <c r="W214" s="6" t="n">
        <v>669926217</v>
      </c>
      <c r="X214" s="6" t="n">
        <v>63380</v>
      </c>
      <c r="Y214" s="6" t="s">
        <v>1346</v>
      </c>
      <c r="Z214" s="6" t="s">
        <v>1345</v>
      </c>
      <c r="AA214" s="6" t="n">
        <v>396</v>
      </c>
      <c r="AB214" s="2"/>
      <c r="AC214" s="2"/>
      <c r="AD214" s="2"/>
      <c r="AE214" s="2"/>
      <c r="AF214" s="6" t="n">
        <v>1</v>
      </c>
      <c r="AG214" s="6" t="s">
        <v>233</v>
      </c>
      <c r="AH214" s="6" t="s">
        <v>1345</v>
      </c>
      <c r="AI214" s="6" t="s">
        <v>235</v>
      </c>
      <c r="AJ214" s="6" t="n">
        <v>132</v>
      </c>
      <c r="AK214" s="6" t="s">
        <v>236</v>
      </c>
      <c r="AL214" s="6" t="n">
        <v>0</v>
      </c>
      <c r="AM214" s="6" t="n">
        <v>0</v>
      </c>
      <c r="AN214" s="6" t="n">
        <v>2</v>
      </c>
      <c r="AO214" s="6" t="s">
        <v>233</v>
      </c>
      <c r="AP214" s="6" t="s">
        <v>285</v>
      </c>
      <c r="AQ214" s="6" t="s">
        <v>235</v>
      </c>
      <c r="AR214" s="6" t="n">
        <v>132</v>
      </c>
      <c r="AS214" s="6" t="s">
        <v>236</v>
      </c>
      <c r="AT214" s="6" t="n">
        <v>0</v>
      </c>
      <c r="AU214" s="6" t="n">
        <v>0</v>
      </c>
      <c r="AV214" s="6" t="n">
        <v>3</v>
      </c>
      <c r="AW214" s="6" t="s">
        <v>233</v>
      </c>
      <c r="AX214" s="6" t="s">
        <v>237</v>
      </c>
      <c r="AY214" s="6" t="s">
        <v>235</v>
      </c>
      <c r="AZ214" s="6" t="n">
        <v>132</v>
      </c>
      <c r="BA214" s="6" t="s">
        <v>236</v>
      </c>
      <c r="BB214" s="6" t="n">
        <v>0</v>
      </c>
      <c r="BC214" s="6" t="n">
        <v>0</v>
      </c>
      <c r="BD214" s="6" t="n">
        <v>94022400</v>
      </c>
      <c r="BE214" s="6" t="s">
        <v>50</v>
      </c>
      <c r="BF214" s="2"/>
      <c r="BG214" s="2"/>
      <c r="BH214" s="2"/>
      <c r="BI214" s="2"/>
    </row>
    <row r="215" customFormat="false" ht="15.75" hidden="false" customHeight="false" outlineLevel="0" collapsed="false">
      <c r="A215" s="115" t="n">
        <v>94021630</v>
      </c>
      <c r="B215" s="115" t="s">
        <v>312</v>
      </c>
      <c r="C215" s="115" t="s">
        <v>282</v>
      </c>
      <c r="D215" s="116"/>
      <c r="E215" s="115" t="n">
        <v>396</v>
      </c>
      <c r="F215" s="115" t="n">
        <v>132</v>
      </c>
      <c r="G215" s="115" t="n">
        <v>132</v>
      </c>
      <c r="H215" s="115" t="n">
        <v>132</v>
      </c>
      <c r="I215" s="116"/>
      <c r="J215" s="116"/>
      <c r="K215" s="116"/>
      <c r="L215" s="116"/>
      <c r="M215" s="117"/>
      <c r="N215" s="115" t="n">
        <v>252</v>
      </c>
      <c r="O215" s="116"/>
      <c r="P215" s="116" t="n">
        <f aca="false">SUM(F215:M215) - (N215 + O215)</f>
        <v>144</v>
      </c>
      <c r="Q215" s="118" t="n">
        <f aca="false">E215 - P215</f>
        <v>252</v>
      </c>
      <c r="R215" s="115" t="s">
        <v>231</v>
      </c>
      <c r="S215" s="119" t="n">
        <v>40215</v>
      </c>
      <c r="T215" s="115" t="s">
        <v>281</v>
      </c>
      <c r="U215" s="115" t="s">
        <v>301</v>
      </c>
      <c r="V215" s="115" t="s">
        <v>311</v>
      </c>
      <c r="W215" s="115" t="n">
        <v>618677409</v>
      </c>
      <c r="X215" s="115" t="n">
        <v>76430</v>
      </c>
      <c r="Y215" s="115" t="s">
        <v>1354</v>
      </c>
      <c r="Z215" s="115" t="s">
        <v>1352</v>
      </c>
      <c r="AA215" s="115" t="n">
        <v>396</v>
      </c>
      <c r="AB215" s="116"/>
      <c r="AC215" s="116"/>
      <c r="AD215" s="116"/>
      <c r="AE215" s="116"/>
      <c r="AF215" s="115" t="n">
        <v>1</v>
      </c>
      <c r="AG215" s="115" t="s">
        <v>233</v>
      </c>
      <c r="AH215" s="115" t="s">
        <v>1352</v>
      </c>
      <c r="AI215" s="116"/>
      <c r="AJ215" s="115" t="n">
        <v>132</v>
      </c>
      <c r="AK215" s="115" t="s">
        <v>363</v>
      </c>
      <c r="AL215" s="115" t="n">
        <v>1</v>
      </c>
      <c r="AM215" s="115" t="n">
        <v>252</v>
      </c>
      <c r="AN215" s="115" t="n">
        <v>2</v>
      </c>
      <c r="AO215" s="115" t="s">
        <v>233</v>
      </c>
      <c r="AP215" s="115" t="s">
        <v>285</v>
      </c>
      <c r="AQ215" s="116"/>
      <c r="AR215" s="115" t="n">
        <v>132</v>
      </c>
      <c r="AS215" s="115" t="s">
        <v>364</v>
      </c>
      <c r="AT215" s="115" t="n">
        <v>0</v>
      </c>
      <c r="AU215" s="115" t="n">
        <v>0</v>
      </c>
      <c r="AV215" s="115" t="n">
        <v>3</v>
      </c>
      <c r="AW215" s="115" t="s">
        <v>233</v>
      </c>
      <c r="AX215" s="115" t="s">
        <v>237</v>
      </c>
      <c r="AY215" s="116"/>
      <c r="AZ215" s="115" t="n">
        <v>132</v>
      </c>
      <c r="BA215" s="115" t="s">
        <v>364</v>
      </c>
      <c r="BB215" s="115" t="n">
        <v>0</v>
      </c>
      <c r="BC215" s="115" t="n">
        <v>0</v>
      </c>
      <c r="BD215" s="115" t="n">
        <v>94021630</v>
      </c>
      <c r="BE215" s="115" t="s">
        <v>50</v>
      </c>
      <c r="BF215" s="116"/>
      <c r="BG215" s="116"/>
      <c r="BH215" s="116"/>
      <c r="BI215" s="116"/>
    </row>
    <row r="216" customFormat="false" ht="15.75" hidden="false" customHeight="false" outlineLevel="0" collapsed="false">
      <c r="A216" s="6" t="n">
        <v>94021045</v>
      </c>
      <c r="B216" s="6" t="s">
        <v>253</v>
      </c>
      <c r="C216" s="6" t="s">
        <v>313</v>
      </c>
      <c r="D216" s="2"/>
      <c r="E216" s="6" t="n">
        <v>376.2</v>
      </c>
      <c r="F216" s="6" t="n">
        <v>125.4</v>
      </c>
      <c r="G216" s="6" t="n">
        <v>125.4</v>
      </c>
      <c r="H216" s="6" t="n">
        <v>125.4</v>
      </c>
      <c r="I216" s="2"/>
      <c r="J216" s="2"/>
      <c r="K216" s="2"/>
      <c r="L216" s="2"/>
      <c r="M216" s="7"/>
      <c r="N216" s="6" t="n">
        <v>0</v>
      </c>
      <c r="O216" s="2"/>
      <c r="P216" s="2" t="n">
        <f aca="false">SUM(F216:M216) - (N216 + O216)</f>
        <v>376.2</v>
      </c>
      <c r="Q216" s="13" t="n">
        <f aca="false">E216 - P216</f>
        <v>0</v>
      </c>
      <c r="R216" s="6" t="s">
        <v>231</v>
      </c>
      <c r="S216" s="59" t="n">
        <v>41217</v>
      </c>
      <c r="T216" s="6" t="s">
        <v>253</v>
      </c>
      <c r="U216" s="6" t="s">
        <v>334</v>
      </c>
      <c r="V216" s="6" t="s">
        <v>915</v>
      </c>
      <c r="W216" s="6" t="n">
        <v>666601994</v>
      </c>
      <c r="X216" s="6" t="n">
        <v>45500</v>
      </c>
      <c r="Y216" s="6" t="s">
        <v>1368</v>
      </c>
      <c r="Z216" s="6" t="s">
        <v>1367</v>
      </c>
      <c r="AA216" s="6" t="n">
        <v>376.2</v>
      </c>
      <c r="AB216" s="6" t="s">
        <v>302</v>
      </c>
      <c r="AC216" s="6" t="n">
        <v>19.8</v>
      </c>
      <c r="AD216" s="2"/>
      <c r="AE216" s="2"/>
      <c r="AF216" s="6" t="n">
        <v>1</v>
      </c>
      <c r="AG216" s="6" t="s">
        <v>233</v>
      </c>
      <c r="AH216" s="6" t="s">
        <v>1367</v>
      </c>
      <c r="AI216" s="6" t="s">
        <v>235</v>
      </c>
      <c r="AJ216" s="6" t="n">
        <v>125.4</v>
      </c>
      <c r="AK216" s="6" t="s">
        <v>236</v>
      </c>
      <c r="AL216" s="6" t="n">
        <v>0</v>
      </c>
      <c r="AM216" s="6" t="n">
        <v>0</v>
      </c>
      <c r="AN216" s="6" t="n">
        <v>2</v>
      </c>
      <c r="AO216" s="6" t="s">
        <v>233</v>
      </c>
      <c r="AP216" s="6" t="s">
        <v>285</v>
      </c>
      <c r="AQ216" s="6" t="s">
        <v>235</v>
      </c>
      <c r="AR216" s="6" t="n">
        <v>125.4</v>
      </c>
      <c r="AS216" s="6" t="s">
        <v>236</v>
      </c>
      <c r="AT216" s="6" t="n">
        <v>0</v>
      </c>
      <c r="AU216" s="6" t="n">
        <v>0</v>
      </c>
      <c r="AV216" s="6" t="n">
        <v>3</v>
      </c>
      <c r="AW216" s="6" t="s">
        <v>233</v>
      </c>
      <c r="AX216" s="6" t="s">
        <v>237</v>
      </c>
      <c r="AY216" s="6" t="s">
        <v>235</v>
      </c>
      <c r="AZ216" s="6" t="n">
        <v>125.4</v>
      </c>
      <c r="BA216" s="6" t="s">
        <v>236</v>
      </c>
      <c r="BB216" s="6" t="n">
        <v>0</v>
      </c>
      <c r="BC216" s="6" t="n">
        <v>0</v>
      </c>
      <c r="BD216" s="6" t="n">
        <v>94021044</v>
      </c>
      <c r="BE216" s="6" t="s">
        <v>50</v>
      </c>
      <c r="BF216" s="2"/>
      <c r="BG216" s="2"/>
      <c r="BH216" s="2"/>
      <c r="BI216" s="2"/>
    </row>
    <row r="217" customFormat="false" ht="15.75" hidden="false" customHeight="false" outlineLevel="0" collapsed="false">
      <c r="A217" s="115" t="n">
        <v>94020858</v>
      </c>
      <c r="B217" s="115" t="s">
        <v>320</v>
      </c>
      <c r="C217" s="115" t="s">
        <v>241</v>
      </c>
      <c r="D217" s="116"/>
      <c r="E217" s="115" t="n">
        <v>396</v>
      </c>
      <c r="F217" s="115" t="n">
        <v>132</v>
      </c>
      <c r="G217" s="115" t="n">
        <v>132</v>
      </c>
      <c r="H217" s="115" t="n">
        <v>132</v>
      </c>
      <c r="I217" s="116"/>
      <c r="J217" s="116"/>
      <c r="K217" s="116"/>
      <c r="L217" s="116"/>
      <c r="M217" s="117"/>
      <c r="N217" s="115" t="n">
        <v>0</v>
      </c>
      <c r="O217" s="116"/>
      <c r="P217" s="116" t="n">
        <f aca="false">SUM(F217:M217) - (N217 + O217)</f>
        <v>396</v>
      </c>
      <c r="Q217" s="118" t="n">
        <f aca="false">E217 - P217</f>
        <v>0</v>
      </c>
      <c r="R217" s="116"/>
      <c r="S217" s="119" t="n">
        <v>40122</v>
      </c>
      <c r="T217" s="115" t="s">
        <v>269</v>
      </c>
      <c r="U217" s="115" t="s">
        <v>264</v>
      </c>
      <c r="V217" s="115" t="s">
        <v>1290</v>
      </c>
      <c r="W217" s="115" t="n">
        <v>603328429</v>
      </c>
      <c r="X217" s="115" t="n">
        <v>2120</v>
      </c>
      <c r="Y217" s="115" t="s">
        <v>1382</v>
      </c>
      <c r="Z217" s="115" t="s">
        <v>1381</v>
      </c>
      <c r="AA217" s="115" t="n">
        <v>396</v>
      </c>
      <c r="AB217" s="116"/>
      <c r="AC217" s="116"/>
      <c r="AD217" s="116"/>
      <c r="AE217" s="116"/>
      <c r="AF217" s="115" t="n">
        <v>1</v>
      </c>
      <c r="AG217" s="115" t="s">
        <v>233</v>
      </c>
      <c r="AH217" s="115" t="s">
        <v>1381</v>
      </c>
      <c r="AI217" s="115" t="s">
        <v>235</v>
      </c>
      <c r="AJ217" s="115" t="n">
        <v>132</v>
      </c>
      <c r="AK217" s="115" t="s">
        <v>236</v>
      </c>
      <c r="AL217" s="115" t="n">
        <v>0</v>
      </c>
      <c r="AM217" s="115" t="n">
        <v>0</v>
      </c>
      <c r="AN217" s="115" t="n">
        <v>2</v>
      </c>
      <c r="AO217" s="115" t="s">
        <v>233</v>
      </c>
      <c r="AP217" s="115" t="s">
        <v>285</v>
      </c>
      <c r="AQ217" s="115" t="s">
        <v>235</v>
      </c>
      <c r="AR217" s="115" t="n">
        <v>132</v>
      </c>
      <c r="AS217" s="115" t="s">
        <v>236</v>
      </c>
      <c r="AT217" s="115" t="n">
        <v>0</v>
      </c>
      <c r="AU217" s="115" t="n">
        <v>0</v>
      </c>
      <c r="AV217" s="115" t="n">
        <v>3</v>
      </c>
      <c r="AW217" s="115" t="s">
        <v>233</v>
      </c>
      <c r="AX217" s="115" t="s">
        <v>237</v>
      </c>
      <c r="AY217" s="115" t="s">
        <v>235</v>
      </c>
      <c r="AZ217" s="115" t="n">
        <v>132</v>
      </c>
      <c r="BA217" s="115" t="s">
        <v>236</v>
      </c>
      <c r="BB217" s="115" t="n">
        <v>0</v>
      </c>
      <c r="BC217" s="115" t="n">
        <v>0</v>
      </c>
      <c r="BD217" s="115" t="n">
        <v>94020858</v>
      </c>
      <c r="BE217" s="115" t="s">
        <v>50</v>
      </c>
      <c r="BF217" s="116"/>
      <c r="BG217" s="116"/>
      <c r="BH217" s="116"/>
      <c r="BI217" s="116"/>
    </row>
    <row r="218" customFormat="false" ht="15.75" hidden="false" customHeight="false" outlineLevel="0" collapsed="false">
      <c r="A218" s="6" t="n">
        <v>94020755</v>
      </c>
      <c r="B218" s="6" t="s">
        <v>275</v>
      </c>
      <c r="C218" s="6" t="s">
        <v>270</v>
      </c>
      <c r="D218" s="2"/>
      <c r="E218" s="6" t="n">
        <v>396</v>
      </c>
      <c r="F218" s="6" t="n">
        <v>132</v>
      </c>
      <c r="G218" s="6" t="n">
        <v>132</v>
      </c>
      <c r="H218" s="6" t="n">
        <v>132</v>
      </c>
      <c r="I218" s="2"/>
      <c r="J218" s="2"/>
      <c r="K218" s="2"/>
      <c r="L218" s="2"/>
      <c r="M218" s="7"/>
      <c r="N218" s="6" t="n">
        <v>0</v>
      </c>
      <c r="O218" s="2"/>
      <c r="P218" s="2" t="n">
        <f aca="false">SUM(F218:M218) - (N218 + O218)</f>
        <v>396</v>
      </c>
      <c r="Q218" s="13" t="n">
        <f aca="false">E218 - P218</f>
        <v>0</v>
      </c>
      <c r="R218" s="6" t="s">
        <v>242</v>
      </c>
      <c r="S218" s="59" t="n">
        <v>40637</v>
      </c>
      <c r="T218" s="6" t="s">
        <v>308</v>
      </c>
      <c r="U218" s="6" t="s">
        <v>289</v>
      </c>
      <c r="V218" s="6" t="s">
        <v>579</v>
      </c>
      <c r="W218" s="6" t="n">
        <v>710635503</v>
      </c>
      <c r="X218" s="6" t="n">
        <v>83380</v>
      </c>
      <c r="Y218" s="6" t="s">
        <v>1390</v>
      </c>
      <c r="Z218" s="6" t="s">
        <v>1389</v>
      </c>
      <c r="AA218" s="6" t="n">
        <v>396</v>
      </c>
      <c r="AB218" s="2"/>
      <c r="AC218" s="2"/>
      <c r="AD218" s="2"/>
      <c r="AE218" s="2"/>
      <c r="AF218" s="6" t="n">
        <v>1</v>
      </c>
      <c r="AG218" s="6" t="s">
        <v>233</v>
      </c>
      <c r="AH218" s="6" t="s">
        <v>1389</v>
      </c>
      <c r="AI218" s="6" t="s">
        <v>235</v>
      </c>
      <c r="AJ218" s="6" t="n">
        <v>132</v>
      </c>
      <c r="AK218" s="6" t="s">
        <v>236</v>
      </c>
      <c r="AL218" s="6" t="n">
        <v>0</v>
      </c>
      <c r="AM218" s="6" t="n">
        <v>0</v>
      </c>
      <c r="AN218" s="6" t="n">
        <v>2</v>
      </c>
      <c r="AO218" s="6" t="s">
        <v>233</v>
      </c>
      <c r="AP218" s="6" t="s">
        <v>285</v>
      </c>
      <c r="AQ218" s="6" t="s">
        <v>235</v>
      </c>
      <c r="AR218" s="6" t="n">
        <v>132</v>
      </c>
      <c r="AS218" s="6" t="s">
        <v>236</v>
      </c>
      <c r="AT218" s="6" t="n">
        <v>0</v>
      </c>
      <c r="AU218" s="6" t="n">
        <v>0</v>
      </c>
      <c r="AV218" s="6" t="n">
        <v>3</v>
      </c>
      <c r="AW218" s="6" t="s">
        <v>233</v>
      </c>
      <c r="AX218" s="6" t="s">
        <v>237</v>
      </c>
      <c r="AY218" s="6" t="s">
        <v>235</v>
      </c>
      <c r="AZ218" s="6" t="n">
        <v>132</v>
      </c>
      <c r="BA218" s="6" t="s">
        <v>236</v>
      </c>
      <c r="BB218" s="6" t="n">
        <v>0</v>
      </c>
      <c r="BC218" s="6" t="n">
        <v>0</v>
      </c>
      <c r="BD218" s="6" t="n">
        <v>94020754</v>
      </c>
      <c r="BE218" s="6" t="s">
        <v>50</v>
      </c>
      <c r="BF218" s="2"/>
      <c r="BG218" s="2"/>
      <c r="BH218" s="2"/>
      <c r="BI218" s="2"/>
    </row>
    <row r="219" customFormat="false" ht="15.75" hidden="false" customHeight="false" outlineLevel="0" collapsed="false">
      <c r="A219" s="115" t="n">
        <v>94020366</v>
      </c>
      <c r="B219" s="115" t="s">
        <v>312</v>
      </c>
      <c r="C219" s="115" t="s">
        <v>321</v>
      </c>
      <c r="D219" s="116"/>
      <c r="E219" s="115" t="n">
        <v>396</v>
      </c>
      <c r="F219" s="115" t="n">
        <v>132</v>
      </c>
      <c r="G219" s="115" t="n">
        <v>132</v>
      </c>
      <c r="H219" s="115" t="n">
        <v>132</v>
      </c>
      <c r="I219" s="116"/>
      <c r="J219" s="116"/>
      <c r="K219" s="116"/>
      <c r="L219" s="116"/>
      <c r="M219" s="117"/>
      <c r="N219" s="115" t="n">
        <v>0</v>
      </c>
      <c r="O219" s="116"/>
      <c r="P219" s="116" t="n">
        <f aca="false">SUM(F219:M219) - (N219 + O219)</f>
        <v>396</v>
      </c>
      <c r="Q219" s="118" t="n">
        <f aca="false">E219 - P219</f>
        <v>0</v>
      </c>
      <c r="R219" s="115" t="s">
        <v>548</v>
      </c>
      <c r="S219" s="119" t="n">
        <v>41515</v>
      </c>
      <c r="T219" s="115" t="s">
        <v>247</v>
      </c>
      <c r="U219" s="115" t="s">
        <v>230</v>
      </c>
      <c r="V219" s="115" t="s">
        <v>1409</v>
      </c>
      <c r="W219" s="115" t="n">
        <v>662911566</v>
      </c>
      <c r="X219" s="115" t="n">
        <v>38970</v>
      </c>
      <c r="Y219" s="115" t="s">
        <v>1410</v>
      </c>
      <c r="Z219" s="115" t="s">
        <v>1408</v>
      </c>
      <c r="AA219" s="115" t="n">
        <v>396</v>
      </c>
      <c r="AB219" s="116"/>
      <c r="AC219" s="116"/>
      <c r="AD219" s="116"/>
      <c r="AE219" s="116"/>
      <c r="AF219" s="115" t="n">
        <v>1</v>
      </c>
      <c r="AG219" s="115" t="s">
        <v>233</v>
      </c>
      <c r="AH219" s="115" t="s">
        <v>1408</v>
      </c>
      <c r="AI219" s="115" t="s">
        <v>235</v>
      </c>
      <c r="AJ219" s="115" t="n">
        <v>132</v>
      </c>
      <c r="AK219" s="115" t="s">
        <v>236</v>
      </c>
      <c r="AL219" s="115" t="n">
        <v>0</v>
      </c>
      <c r="AM219" s="115" t="n">
        <v>0</v>
      </c>
      <c r="AN219" s="115" t="n">
        <v>2</v>
      </c>
      <c r="AO219" s="115" t="s">
        <v>233</v>
      </c>
      <c r="AP219" s="115" t="s">
        <v>285</v>
      </c>
      <c r="AQ219" s="115" t="s">
        <v>235</v>
      </c>
      <c r="AR219" s="115" t="n">
        <v>132</v>
      </c>
      <c r="AS219" s="115" t="s">
        <v>236</v>
      </c>
      <c r="AT219" s="115" t="n">
        <v>0</v>
      </c>
      <c r="AU219" s="115" t="n">
        <v>0</v>
      </c>
      <c r="AV219" s="115" t="n">
        <v>3</v>
      </c>
      <c r="AW219" s="115" t="s">
        <v>233</v>
      </c>
      <c r="AX219" s="115" t="s">
        <v>237</v>
      </c>
      <c r="AY219" s="115" t="s">
        <v>235</v>
      </c>
      <c r="AZ219" s="115" t="n">
        <v>132</v>
      </c>
      <c r="BA219" s="115" t="s">
        <v>236</v>
      </c>
      <c r="BB219" s="115" t="n">
        <v>0</v>
      </c>
      <c r="BC219" s="115" t="n">
        <v>0</v>
      </c>
      <c r="BD219" s="115" t="n">
        <v>94020366</v>
      </c>
      <c r="BE219" s="115" t="s">
        <v>50</v>
      </c>
      <c r="BF219" s="116"/>
      <c r="BG219" s="116"/>
      <c r="BH219" s="116"/>
      <c r="BI219" s="116"/>
    </row>
    <row r="220" customFormat="false" ht="15.75" hidden="false" customHeight="false" outlineLevel="0" collapsed="false">
      <c r="A220" s="6" t="n">
        <v>94020347</v>
      </c>
      <c r="B220" s="6" t="s">
        <v>229</v>
      </c>
      <c r="C220" s="6" t="s">
        <v>334</v>
      </c>
      <c r="D220" s="2"/>
      <c r="E220" s="6" t="n">
        <v>396</v>
      </c>
      <c r="F220" s="6" t="n">
        <v>132</v>
      </c>
      <c r="G220" s="6" t="n">
        <v>132</v>
      </c>
      <c r="H220" s="6" t="n">
        <v>132</v>
      </c>
      <c r="I220" s="2"/>
      <c r="J220" s="2"/>
      <c r="K220" s="2"/>
      <c r="L220" s="2"/>
      <c r="M220" s="7"/>
      <c r="N220" s="6" t="n">
        <v>0</v>
      </c>
      <c r="O220" s="2"/>
      <c r="P220" s="2" t="n">
        <f aca="false">SUM(F220:M220) - (N220 + O220)</f>
        <v>396</v>
      </c>
      <c r="Q220" s="13" t="n">
        <f aca="false">E220 - P220</f>
        <v>0</v>
      </c>
      <c r="R220" s="6" t="s">
        <v>548</v>
      </c>
      <c r="S220" s="59" t="n">
        <v>39868</v>
      </c>
      <c r="T220" s="6" t="s">
        <v>257</v>
      </c>
      <c r="U220" s="6" t="s">
        <v>248</v>
      </c>
      <c r="V220" s="6" t="s">
        <v>927</v>
      </c>
      <c r="W220" s="6" t="n">
        <v>672678406</v>
      </c>
      <c r="X220" s="6" t="n">
        <v>32800</v>
      </c>
      <c r="Y220" s="6" t="s">
        <v>422</v>
      </c>
      <c r="Z220" s="6" t="s">
        <v>1413</v>
      </c>
      <c r="AA220" s="6" t="n">
        <v>396</v>
      </c>
      <c r="AB220" s="2"/>
      <c r="AC220" s="2"/>
      <c r="AD220" s="2"/>
      <c r="AE220" s="2"/>
      <c r="AF220" s="6" t="n">
        <v>1</v>
      </c>
      <c r="AG220" s="6" t="s">
        <v>233</v>
      </c>
      <c r="AH220" s="6" t="s">
        <v>1413</v>
      </c>
      <c r="AI220" s="6" t="s">
        <v>235</v>
      </c>
      <c r="AJ220" s="6" t="n">
        <v>132</v>
      </c>
      <c r="AK220" s="6" t="s">
        <v>236</v>
      </c>
      <c r="AL220" s="6" t="n">
        <v>0</v>
      </c>
      <c r="AM220" s="6" t="n">
        <v>0</v>
      </c>
      <c r="AN220" s="6" t="n">
        <v>2</v>
      </c>
      <c r="AO220" s="6" t="s">
        <v>233</v>
      </c>
      <c r="AP220" s="6" t="s">
        <v>285</v>
      </c>
      <c r="AQ220" s="6" t="s">
        <v>235</v>
      </c>
      <c r="AR220" s="6" t="n">
        <v>132</v>
      </c>
      <c r="AS220" s="6" t="s">
        <v>236</v>
      </c>
      <c r="AT220" s="6" t="n">
        <v>0</v>
      </c>
      <c r="AU220" s="6" t="n">
        <v>0</v>
      </c>
      <c r="AV220" s="6" t="n">
        <v>3</v>
      </c>
      <c r="AW220" s="6" t="s">
        <v>233</v>
      </c>
      <c r="AX220" s="6" t="s">
        <v>237</v>
      </c>
      <c r="AY220" s="6" t="s">
        <v>235</v>
      </c>
      <c r="AZ220" s="6" t="n">
        <v>132</v>
      </c>
      <c r="BA220" s="6" t="s">
        <v>236</v>
      </c>
      <c r="BB220" s="6" t="n">
        <v>0</v>
      </c>
      <c r="BC220" s="6" t="n">
        <v>0</v>
      </c>
      <c r="BD220" s="6" t="n">
        <v>94020347</v>
      </c>
      <c r="BE220" s="6" t="s">
        <v>50</v>
      </c>
      <c r="BF220" s="2"/>
      <c r="BG220" s="2"/>
      <c r="BH220" s="2"/>
      <c r="BI220" s="2"/>
    </row>
    <row r="221" customFormat="false" ht="15.75" hidden="false" customHeight="false" outlineLevel="0" collapsed="false">
      <c r="A221" s="115" t="n">
        <v>94019884</v>
      </c>
      <c r="B221" s="115" t="s">
        <v>294</v>
      </c>
      <c r="C221" s="115" t="s">
        <v>313</v>
      </c>
      <c r="D221" s="116"/>
      <c r="E221" s="115" t="n">
        <v>376.2</v>
      </c>
      <c r="F221" s="115" t="n">
        <v>125.4</v>
      </c>
      <c r="G221" s="115" t="n">
        <v>125.4</v>
      </c>
      <c r="H221" s="115" t="n">
        <v>125.4</v>
      </c>
      <c r="I221" s="116"/>
      <c r="J221" s="116"/>
      <c r="K221" s="116"/>
      <c r="L221" s="116"/>
      <c r="M221" s="117"/>
      <c r="N221" s="115" t="n">
        <v>0</v>
      </c>
      <c r="O221" s="116"/>
      <c r="P221" s="116" t="n">
        <f aca="false">SUM(F221:M221) - (N221 + O221)</f>
        <v>376.2</v>
      </c>
      <c r="Q221" s="118" t="n">
        <f aca="false">E221 - P221</f>
        <v>0</v>
      </c>
      <c r="R221" s="115" t="s">
        <v>231</v>
      </c>
      <c r="S221" s="119" t="n">
        <v>40068</v>
      </c>
      <c r="T221" s="115" t="s">
        <v>312</v>
      </c>
      <c r="U221" s="115" t="s">
        <v>313</v>
      </c>
      <c r="V221" s="115" t="s">
        <v>728</v>
      </c>
      <c r="W221" s="115" t="n">
        <v>679487458</v>
      </c>
      <c r="X221" s="115" t="n">
        <v>10140</v>
      </c>
      <c r="Y221" s="115" t="s">
        <v>1481</v>
      </c>
      <c r="Z221" s="115" t="s">
        <v>1480</v>
      </c>
      <c r="AA221" s="115" t="n">
        <v>376.2</v>
      </c>
      <c r="AB221" s="115" t="s">
        <v>302</v>
      </c>
      <c r="AC221" s="115" t="n">
        <v>19.8</v>
      </c>
      <c r="AD221" s="116"/>
      <c r="AE221" s="116"/>
      <c r="AF221" s="115" t="n">
        <v>1</v>
      </c>
      <c r="AG221" s="115" t="s">
        <v>233</v>
      </c>
      <c r="AH221" s="115" t="s">
        <v>1480</v>
      </c>
      <c r="AI221" s="115" t="s">
        <v>235</v>
      </c>
      <c r="AJ221" s="115" t="n">
        <v>125.4</v>
      </c>
      <c r="AK221" s="115" t="s">
        <v>236</v>
      </c>
      <c r="AL221" s="115" t="n">
        <v>0</v>
      </c>
      <c r="AM221" s="115" t="n">
        <v>0</v>
      </c>
      <c r="AN221" s="115" t="n">
        <v>2</v>
      </c>
      <c r="AO221" s="115" t="s">
        <v>233</v>
      </c>
      <c r="AP221" s="115" t="s">
        <v>285</v>
      </c>
      <c r="AQ221" s="115" t="s">
        <v>235</v>
      </c>
      <c r="AR221" s="115" t="n">
        <v>125.4</v>
      </c>
      <c r="AS221" s="115" t="s">
        <v>236</v>
      </c>
      <c r="AT221" s="115" t="n">
        <v>0</v>
      </c>
      <c r="AU221" s="115" t="n">
        <v>0</v>
      </c>
      <c r="AV221" s="115" t="n">
        <v>3</v>
      </c>
      <c r="AW221" s="115" t="s">
        <v>233</v>
      </c>
      <c r="AX221" s="115" t="s">
        <v>237</v>
      </c>
      <c r="AY221" s="116"/>
      <c r="AZ221" s="115" t="n">
        <v>125.4</v>
      </c>
      <c r="BA221" s="115" t="s">
        <v>364</v>
      </c>
      <c r="BB221" s="115" t="n">
        <v>0</v>
      </c>
      <c r="BC221" s="115" t="n">
        <v>0</v>
      </c>
      <c r="BD221" s="115" t="n">
        <v>94019882</v>
      </c>
      <c r="BE221" s="115" t="s">
        <v>50</v>
      </c>
      <c r="BF221" s="116"/>
      <c r="BG221" s="116"/>
      <c r="BH221" s="116"/>
      <c r="BI221" s="116"/>
    </row>
    <row r="222" customFormat="false" ht="15.75" hidden="false" customHeight="false" outlineLevel="0" collapsed="false">
      <c r="A222" s="6" t="n">
        <v>94019797</v>
      </c>
      <c r="B222" s="6" t="s">
        <v>305</v>
      </c>
      <c r="C222" s="6" t="s">
        <v>325</v>
      </c>
      <c r="D222" s="2"/>
      <c r="E222" s="6" t="n">
        <v>396</v>
      </c>
      <c r="F222" s="6" t="n">
        <v>132</v>
      </c>
      <c r="G222" s="6" t="n">
        <v>132</v>
      </c>
      <c r="H222" s="6" t="n">
        <v>132</v>
      </c>
      <c r="I222" s="2"/>
      <c r="J222" s="2"/>
      <c r="K222" s="2"/>
      <c r="L222" s="2"/>
      <c r="M222" s="7"/>
      <c r="N222" s="6" t="n">
        <v>0</v>
      </c>
      <c r="O222" s="2"/>
      <c r="P222" s="2" t="n">
        <f aca="false">SUM(F222:M222) - (N222 + O222)</f>
        <v>396</v>
      </c>
      <c r="Q222" s="13" t="n">
        <f aca="false">E222 - P222</f>
        <v>0</v>
      </c>
      <c r="R222" s="6" t="s">
        <v>231</v>
      </c>
      <c r="S222" s="59" t="n">
        <v>41435</v>
      </c>
      <c r="T222" s="6" t="s">
        <v>281</v>
      </c>
      <c r="U222" s="6" t="s">
        <v>325</v>
      </c>
      <c r="V222" s="6" t="s">
        <v>1487</v>
      </c>
      <c r="W222" s="6" t="n">
        <v>661904062</v>
      </c>
      <c r="X222" s="6" t="n">
        <v>2860</v>
      </c>
      <c r="Y222" s="6" t="s">
        <v>1488</v>
      </c>
      <c r="Z222" s="6" t="s">
        <v>1486</v>
      </c>
      <c r="AA222" s="6" t="n">
        <v>396</v>
      </c>
      <c r="AB222" s="2"/>
      <c r="AC222" s="2"/>
      <c r="AD222" s="2"/>
      <c r="AE222" s="2"/>
      <c r="AF222" s="6" t="n">
        <v>1</v>
      </c>
      <c r="AG222" s="6" t="s">
        <v>233</v>
      </c>
      <c r="AH222" s="6" t="s">
        <v>1486</v>
      </c>
      <c r="AI222" s="6" t="s">
        <v>235</v>
      </c>
      <c r="AJ222" s="6" t="n">
        <v>132</v>
      </c>
      <c r="AK222" s="6" t="s">
        <v>236</v>
      </c>
      <c r="AL222" s="6" t="n">
        <v>0</v>
      </c>
      <c r="AM222" s="6" t="n">
        <v>0</v>
      </c>
      <c r="AN222" s="6" t="n">
        <v>2</v>
      </c>
      <c r="AO222" s="6" t="s">
        <v>233</v>
      </c>
      <c r="AP222" s="6" t="s">
        <v>285</v>
      </c>
      <c r="AQ222" s="6" t="s">
        <v>235</v>
      </c>
      <c r="AR222" s="6" t="n">
        <v>132</v>
      </c>
      <c r="AS222" s="6" t="s">
        <v>236</v>
      </c>
      <c r="AT222" s="6" t="n">
        <v>0</v>
      </c>
      <c r="AU222" s="6" t="n">
        <v>0</v>
      </c>
      <c r="AV222" s="6" t="n">
        <v>3</v>
      </c>
      <c r="AW222" s="6" t="s">
        <v>233</v>
      </c>
      <c r="AX222" s="6" t="s">
        <v>237</v>
      </c>
      <c r="AY222" s="6" t="s">
        <v>235</v>
      </c>
      <c r="AZ222" s="6" t="n">
        <v>132</v>
      </c>
      <c r="BA222" s="6" t="s">
        <v>236</v>
      </c>
      <c r="BB222" s="6" t="n">
        <v>0</v>
      </c>
      <c r="BC222" s="6" t="n">
        <v>0</v>
      </c>
      <c r="BD222" s="6" t="n">
        <v>94019797</v>
      </c>
      <c r="BE222" s="6" t="s">
        <v>50</v>
      </c>
      <c r="BF222" s="13"/>
      <c r="BG222" s="13"/>
      <c r="BH222" s="13"/>
      <c r="BI222" s="13"/>
    </row>
    <row r="223" customFormat="false" ht="15.75" hidden="false" customHeight="false" outlineLevel="0" collapsed="false">
      <c r="A223" s="115" t="n">
        <v>94019847</v>
      </c>
      <c r="B223" s="115" t="s">
        <v>320</v>
      </c>
      <c r="C223" s="115" t="s">
        <v>241</v>
      </c>
      <c r="D223" s="116"/>
      <c r="E223" s="115" t="n">
        <v>396</v>
      </c>
      <c r="F223" s="115" t="n">
        <v>132</v>
      </c>
      <c r="G223" s="115" t="n">
        <v>132</v>
      </c>
      <c r="H223" s="115" t="n">
        <v>132</v>
      </c>
      <c r="I223" s="116"/>
      <c r="J223" s="116"/>
      <c r="K223" s="116"/>
      <c r="L223" s="116"/>
      <c r="M223" s="117"/>
      <c r="N223" s="115" t="n">
        <v>132</v>
      </c>
      <c r="O223" s="116"/>
      <c r="P223" s="116" t="n">
        <f aca="false">SUM(F223:M223) - (N223 + O223)</f>
        <v>264</v>
      </c>
      <c r="Q223" s="118" t="n">
        <f aca="false">E223 - P223</f>
        <v>132</v>
      </c>
      <c r="R223" s="115" t="s">
        <v>231</v>
      </c>
      <c r="S223" s="119" t="n">
        <v>41531</v>
      </c>
      <c r="T223" s="115" t="s">
        <v>294</v>
      </c>
      <c r="U223" s="115" t="s">
        <v>248</v>
      </c>
      <c r="V223" s="115" t="s">
        <v>687</v>
      </c>
      <c r="W223" s="115" t="n">
        <v>778291831</v>
      </c>
      <c r="X223" s="115" t="n">
        <v>10140</v>
      </c>
      <c r="Y223" s="115" t="s">
        <v>1496</v>
      </c>
      <c r="Z223" s="115" t="s">
        <v>1495</v>
      </c>
      <c r="AA223" s="115" t="n">
        <v>396</v>
      </c>
      <c r="AB223" s="116"/>
      <c r="AC223" s="116"/>
      <c r="AD223" s="116"/>
      <c r="AE223" s="116"/>
      <c r="AF223" s="115" t="n">
        <v>1</v>
      </c>
      <c r="AG223" s="115" t="s">
        <v>233</v>
      </c>
      <c r="AH223" s="115" t="s">
        <v>1495</v>
      </c>
      <c r="AI223" s="116"/>
      <c r="AJ223" s="115" t="n">
        <v>132</v>
      </c>
      <c r="AK223" s="115" t="s">
        <v>363</v>
      </c>
      <c r="AL223" s="115" t="n">
        <v>1</v>
      </c>
      <c r="AM223" s="115" t="n">
        <v>132</v>
      </c>
      <c r="AN223" s="115" t="n">
        <v>2</v>
      </c>
      <c r="AO223" s="115" t="s">
        <v>233</v>
      </c>
      <c r="AP223" s="115" t="s">
        <v>285</v>
      </c>
      <c r="AQ223" s="116"/>
      <c r="AR223" s="115" t="n">
        <v>132</v>
      </c>
      <c r="AS223" s="115" t="s">
        <v>364</v>
      </c>
      <c r="AT223" s="115" t="n">
        <v>0</v>
      </c>
      <c r="AU223" s="115" t="n">
        <v>0</v>
      </c>
      <c r="AV223" s="115" t="n">
        <v>3</v>
      </c>
      <c r="AW223" s="115" t="s">
        <v>233</v>
      </c>
      <c r="AX223" s="115" t="s">
        <v>237</v>
      </c>
      <c r="AY223" s="116"/>
      <c r="AZ223" s="115" t="n">
        <v>132</v>
      </c>
      <c r="BA223" s="115" t="s">
        <v>364</v>
      </c>
      <c r="BB223" s="115" t="n">
        <v>0</v>
      </c>
      <c r="BC223" s="115" t="n">
        <v>0</v>
      </c>
      <c r="BD223" s="115" t="n">
        <v>94019847</v>
      </c>
      <c r="BE223" s="115" t="s">
        <v>50</v>
      </c>
      <c r="BF223" s="116"/>
      <c r="BG223" s="116"/>
      <c r="BH223" s="116"/>
      <c r="BI223" s="116"/>
    </row>
    <row r="224" customFormat="false" ht="15.75" hidden="false" customHeight="false" outlineLevel="0" collapsed="false">
      <c r="A224" s="6" t="n">
        <v>94019796</v>
      </c>
      <c r="B224" s="6" t="s">
        <v>253</v>
      </c>
      <c r="C224" s="6" t="s">
        <v>270</v>
      </c>
      <c r="D224" s="2"/>
      <c r="E224" s="6" t="n">
        <v>396</v>
      </c>
      <c r="F224" s="6" t="n">
        <v>132</v>
      </c>
      <c r="G224" s="6" t="n">
        <v>132</v>
      </c>
      <c r="H224" s="6" t="n">
        <v>132</v>
      </c>
      <c r="I224" s="2"/>
      <c r="J224" s="2"/>
      <c r="K224" s="2"/>
      <c r="L224" s="2"/>
      <c r="M224" s="7"/>
      <c r="N224" s="6" t="n">
        <v>0</v>
      </c>
      <c r="O224" s="2"/>
      <c r="P224" s="2" t="n">
        <f aca="false">SUM(F224:M224) - (N224 + O224)</f>
        <v>396</v>
      </c>
      <c r="Q224" s="13" t="n">
        <f aca="false">E224 - P224</f>
        <v>0</v>
      </c>
      <c r="R224" s="6" t="s">
        <v>231</v>
      </c>
      <c r="S224" s="59" t="n">
        <v>40507</v>
      </c>
      <c r="T224" s="6" t="s">
        <v>275</v>
      </c>
      <c r="U224" s="6" t="s">
        <v>276</v>
      </c>
      <c r="V224" s="6" t="s">
        <v>381</v>
      </c>
      <c r="W224" s="6" t="n">
        <v>610521968</v>
      </c>
      <c r="X224" s="6" t="n">
        <v>88130</v>
      </c>
      <c r="Y224" s="6" t="s">
        <v>1508</v>
      </c>
      <c r="Z224" s="6" t="s">
        <v>1507</v>
      </c>
      <c r="AA224" s="6" t="n">
        <v>396</v>
      </c>
      <c r="AB224" s="2"/>
      <c r="AC224" s="2"/>
      <c r="AD224" s="2"/>
      <c r="AE224" s="2"/>
      <c r="AF224" s="6" t="n">
        <v>1</v>
      </c>
      <c r="AG224" s="6" t="s">
        <v>233</v>
      </c>
      <c r="AH224" s="6" t="s">
        <v>1507</v>
      </c>
      <c r="AI224" s="6" t="s">
        <v>235</v>
      </c>
      <c r="AJ224" s="6" t="n">
        <v>132</v>
      </c>
      <c r="AK224" s="6" t="s">
        <v>236</v>
      </c>
      <c r="AL224" s="6" t="n">
        <v>0</v>
      </c>
      <c r="AM224" s="6" t="n">
        <v>0</v>
      </c>
      <c r="AN224" s="6" t="n">
        <v>2</v>
      </c>
      <c r="AO224" s="6" t="s">
        <v>233</v>
      </c>
      <c r="AP224" s="6" t="s">
        <v>285</v>
      </c>
      <c r="AQ224" s="6" t="s">
        <v>235</v>
      </c>
      <c r="AR224" s="6" t="n">
        <v>132</v>
      </c>
      <c r="AS224" s="6" t="s">
        <v>236</v>
      </c>
      <c r="AT224" s="6" t="n">
        <v>0</v>
      </c>
      <c r="AU224" s="6" t="n">
        <v>0</v>
      </c>
      <c r="AV224" s="6" t="n">
        <v>3</v>
      </c>
      <c r="AW224" s="6" t="s">
        <v>233</v>
      </c>
      <c r="AX224" s="6" t="s">
        <v>237</v>
      </c>
      <c r="AY224" s="6" t="s">
        <v>235</v>
      </c>
      <c r="AZ224" s="6" t="n">
        <v>132</v>
      </c>
      <c r="BA224" s="6" t="s">
        <v>236</v>
      </c>
      <c r="BB224" s="6" t="n">
        <v>0</v>
      </c>
      <c r="BC224" s="6" t="n">
        <v>0</v>
      </c>
      <c r="BD224" s="6" t="n">
        <v>94019796</v>
      </c>
      <c r="BE224" s="6" t="s">
        <v>50</v>
      </c>
      <c r="BF224" s="2"/>
      <c r="BG224" s="2"/>
      <c r="BH224" s="2"/>
      <c r="BI224" s="2"/>
    </row>
    <row r="225" customFormat="false" ht="15.75" hidden="false" customHeight="false" outlineLevel="0" collapsed="false">
      <c r="A225" s="115" t="n">
        <v>94019619</v>
      </c>
      <c r="B225" s="115" t="s">
        <v>257</v>
      </c>
      <c r="C225" s="115" t="s">
        <v>306</v>
      </c>
      <c r="D225" s="116"/>
      <c r="E225" s="115" t="n">
        <v>396</v>
      </c>
      <c r="F225" s="115" t="n">
        <v>132</v>
      </c>
      <c r="G225" s="115" t="n">
        <v>132</v>
      </c>
      <c r="H225" s="115" t="n">
        <v>132</v>
      </c>
      <c r="I225" s="116"/>
      <c r="J225" s="116"/>
      <c r="K225" s="116"/>
      <c r="L225" s="116"/>
      <c r="M225" s="117"/>
      <c r="N225" s="115" t="n">
        <v>0</v>
      </c>
      <c r="O225" s="116"/>
      <c r="P225" s="116" t="n">
        <f aca="false">SUM(F225:M225) - (N225 + O225)</f>
        <v>396</v>
      </c>
      <c r="Q225" s="118" t="n">
        <f aca="false">E225 - P225</f>
        <v>0</v>
      </c>
      <c r="R225" s="115" t="s">
        <v>231</v>
      </c>
      <c r="S225" s="119" t="n">
        <v>40773</v>
      </c>
      <c r="T225" s="115" t="s">
        <v>281</v>
      </c>
      <c r="U225" s="115" t="s">
        <v>313</v>
      </c>
      <c r="V225" s="115" t="s">
        <v>528</v>
      </c>
      <c r="W225" s="115" t="n">
        <v>773163145</v>
      </c>
      <c r="X225" s="115" t="n">
        <v>17139</v>
      </c>
      <c r="Y225" s="115" t="s">
        <v>1520</v>
      </c>
      <c r="Z225" s="115" t="s">
        <v>1519</v>
      </c>
      <c r="AA225" s="115" t="n">
        <v>396</v>
      </c>
      <c r="AB225" s="116"/>
      <c r="AC225" s="116"/>
      <c r="AD225" s="116"/>
      <c r="AE225" s="116"/>
      <c r="AF225" s="115" t="n">
        <v>1</v>
      </c>
      <c r="AG225" s="115" t="s">
        <v>233</v>
      </c>
      <c r="AH225" s="115" t="s">
        <v>1519</v>
      </c>
      <c r="AI225" s="115" t="s">
        <v>235</v>
      </c>
      <c r="AJ225" s="115" t="n">
        <v>132</v>
      </c>
      <c r="AK225" s="115" t="s">
        <v>236</v>
      </c>
      <c r="AL225" s="115" t="n">
        <v>0</v>
      </c>
      <c r="AM225" s="115" t="n">
        <v>0</v>
      </c>
      <c r="AN225" s="115" t="n">
        <v>2</v>
      </c>
      <c r="AO225" s="115" t="s">
        <v>233</v>
      </c>
      <c r="AP225" s="115" t="s">
        <v>285</v>
      </c>
      <c r="AQ225" s="115" t="s">
        <v>420</v>
      </c>
      <c r="AR225" s="115" t="n">
        <v>132</v>
      </c>
      <c r="AS225" s="115" t="s">
        <v>419</v>
      </c>
      <c r="AT225" s="115" t="n">
        <v>0</v>
      </c>
      <c r="AU225" s="115" t="n">
        <v>0</v>
      </c>
      <c r="AV225" s="115" t="n">
        <v>3</v>
      </c>
      <c r="AW225" s="115" t="s">
        <v>233</v>
      </c>
      <c r="AX225" s="115" t="s">
        <v>237</v>
      </c>
      <c r="AY225" s="116"/>
      <c r="AZ225" s="115" t="n">
        <v>132</v>
      </c>
      <c r="BA225" s="115" t="s">
        <v>364</v>
      </c>
      <c r="BB225" s="115" t="n">
        <v>0</v>
      </c>
      <c r="BC225" s="115" t="n">
        <v>0</v>
      </c>
      <c r="BD225" s="115" t="n">
        <v>94019619</v>
      </c>
      <c r="BE225" s="115" t="s">
        <v>50</v>
      </c>
      <c r="BF225" s="116"/>
      <c r="BG225" s="116"/>
      <c r="BH225" s="116"/>
      <c r="BI225" s="116"/>
    </row>
    <row r="226" customFormat="false" ht="15.75" hidden="false" customHeight="false" outlineLevel="0" collapsed="false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7"/>
      <c r="N226" s="2"/>
      <c r="O226" s="2"/>
      <c r="P226" s="2" t="n">
        <f aca="false">SUM(F226:M226) - (N226 + O226)</f>
        <v>0</v>
      </c>
      <c r="Q226" s="13" t="n">
        <f aca="false">E226 - P226</f>
        <v>0</v>
      </c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</row>
    <row r="227" customFormat="false" ht="15.75" hidden="false" customHeight="false" outlineLevel="0" collapsed="false">
      <c r="A227" s="116"/>
      <c r="B227" s="116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117"/>
      <c r="N227" s="116"/>
      <c r="O227" s="116"/>
      <c r="P227" s="116" t="n">
        <f aca="false">SUM(F227:M227) - (N227 + O227)</f>
        <v>0</v>
      </c>
      <c r="Q227" s="118" t="n">
        <f aca="false">E227 - P227</f>
        <v>0</v>
      </c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</row>
    <row r="228" customFormat="false" ht="15.75" hidden="false" customHeight="false" outlineLevel="0" collapsed="false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7"/>
      <c r="N228" s="2"/>
      <c r="O228" s="2"/>
      <c r="P228" s="2" t="n">
        <f aca="false">SUM(F228:M228) - (N228 + O228)</f>
        <v>0</v>
      </c>
      <c r="Q228" s="13" t="n">
        <f aca="false">E228 - P228</f>
        <v>0</v>
      </c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</row>
    <row r="229" customFormat="false" ht="15.75" hidden="false" customHeight="false" outlineLevel="0" collapsed="false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117"/>
      <c r="N229" s="116"/>
      <c r="O229" s="116"/>
      <c r="P229" s="116" t="n">
        <f aca="false">SUM(F229:M229) - (N229 + O229)</f>
        <v>0</v>
      </c>
      <c r="Q229" s="118" t="n">
        <f aca="false">E229 - P229</f>
        <v>0</v>
      </c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</row>
    <row r="230" customFormat="false" ht="15.75" hidden="false" customHeight="false" outlineLevel="0" collapsed="false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7"/>
      <c r="N230" s="2"/>
      <c r="O230" s="2"/>
      <c r="P230" s="2" t="n">
        <f aca="false">SUM(F230:M230) - (N230 + O230)</f>
        <v>0</v>
      </c>
      <c r="Q230" s="13" t="n">
        <f aca="false">E230 - P230</f>
        <v>0</v>
      </c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13"/>
      <c r="BG230" s="13"/>
      <c r="BH230" s="13"/>
      <c r="BI230" s="13"/>
    </row>
    <row r="231" customFormat="false" ht="15.75" hidden="false" customHeight="false" outlineLevel="0" collapsed="false">
      <c r="A231" s="116"/>
      <c r="B231" s="116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  <c r="M231" s="117"/>
      <c r="N231" s="116"/>
      <c r="O231" s="116"/>
      <c r="P231" s="116" t="n">
        <f aca="false">SUM(F231:M231) - (N231 + O231)</f>
        <v>0</v>
      </c>
      <c r="Q231" s="118" t="n">
        <f aca="false">E231 - P231</f>
        <v>0</v>
      </c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</row>
    <row r="232" customFormat="false" ht="15.75" hidden="false" customHeight="false" outlineLevel="0" collapsed="false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7"/>
      <c r="N232" s="2"/>
      <c r="O232" s="2"/>
      <c r="P232" s="2" t="n">
        <f aca="false">SUM(F232:M232) - (N232 + O232)</f>
        <v>0</v>
      </c>
      <c r="Q232" s="13" t="n">
        <f aca="false">E232 - P232</f>
        <v>0</v>
      </c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</row>
    <row r="233" customFormat="false" ht="15.75" hidden="false" customHeight="false" outlineLevel="0" collapsed="false">
      <c r="A233" s="120"/>
      <c r="B233" s="121" t="s">
        <v>68</v>
      </c>
      <c r="C233" s="120" t="n">
        <f aca="false">COUNTA(A205:A232)</f>
        <v>21</v>
      </c>
      <c r="D233" s="120"/>
      <c r="E233" s="120" t="n">
        <f aca="false">SUM(E205:E232)</f>
        <v>8256.6</v>
      </c>
      <c r="F233" s="120" t="n">
        <f aca="false">SUM(F205:F232)</f>
        <v>2752.2</v>
      </c>
      <c r="G233" s="120" t="n">
        <f aca="false">SUM(G205:G232)</f>
        <v>2752.2</v>
      </c>
      <c r="H233" s="120" t="n">
        <f aca="false">SUM(H205:H232)</f>
        <v>2752.2</v>
      </c>
      <c r="I233" s="120" t="n">
        <f aca="false">SUM(I205:I232)</f>
        <v>0</v>
      </c>
      <c r="J233" s="120" t="n">
        <f aca="false">SUM(J205:J232)</f>
        <v>0</v>
      </c>
      <c r="K233" s="120" t="n">
        <f aca="false">SUM(K205:K232)</f>
        <v>0</v>
      </c>
      <c r="L233" s="120" t="n">
        <f aca="false">SUM(L205:L232)</f>
        <v>0</v>
      </c>
      <c r="M233" s="122" t="n">
        <f aca="false">SUM(M205:M232)</f>
        <v>0</v>
      </c>
      <c r="N233" s="120" t="n">
        <f aca="false">SUM(N205:N232)</f>
        <v>636</v>
      </c>
      <c r="O233" s="120" t="n">
        <f aca="false">SUM(O205:O232)</f>
        <v>0</v>
      </c>
      <c r="P233" s="120" t="n">
        <f aca="false">SUM(P205:P232)</f>
        <v>7620.6</v>
      </c>
      <c r="Q233" s="123" t="n">
        <f aca="false">SUM(Q205:Q232)</f>
        <v>636</v>
      </c>
      <c r="R233" s="120"/>
      <c r="S233" s="120"/>
      <c r="T233" s="120"/>
      <c r="U233" s="120"/>
      <c r="V233" s="120"/>
      <c r="W233" s="120"/>
      <c r="X233" s="120"/>
      <c r="Y233" s="120"/>
      <c r="Z233" s="120"/>
      <c r="AA233" s="120"/>
      <c r="AB233" s="120"/>
      <c r="AC233" s="120"/>
      <c r="AD233" s="120"/>
      <c r="AE233" s="120"/>
      <c r="AF233" s="120"/>
      <c r="AG233" s="120"/>
      <c r="AH233" s="120"/>
      <c r="AI233" s="120"/>
      <c r="AJ233" s="120"/>
      <c r="AK233" s="120"/>
      <c r="AL233" s="120"/>
      <c r="AM233" s="120"/>
      <c r="AN233" s="120"/>
      <c r="AO233" s="120"/>
      <c r="AP233" s="120"/>
      <c r="AQ233" s="120"/>
      <c r="AR233" s="120"/>
      <c r="AS233" s="120"/>
      <c r="AT233" s="120"/>
      <c r="AU233" s="120"/>
      <c r="AV233" s="120"/>
      <c r="AW233" s="120"/>
      <c r="AX233" s="120"/>
      <c r="AY233" s="120"/>
      <c r="AZ233" s="120"/>
      <c r="BA233" s="120"/>
      <c r="BB233" s="120"/>
      <c r="BC233" s="120"/>
      <c r="BD233" s="120"/>
      <c r="BE233" s="120"/>
      <c r="BF233" s="121" t="s">
        <v>1556</v>
      </c>
      <c r="BG233" s="120" t="n">
        <f aca="false">COUNTIF(R205:R232, "*F*")</f>
        <v>9</v>
      </c>
      <c r="BH233" s="121" t="s">
        <v>1557</v>
      </c>
      <c r="BI233" s="120" t="n">
        <f aca="false">SUMPRODUCT( ((NOT(ISERROR(SEARCH("h", LOWER(R205:R232)))) + (NOT(ISERROR(SEARCH("g", LOWER(R205:R232)))))) &gt; 0 ) * 1 )</f>
        <v>11</v>
      </c>
    </row>
    <row r="234" customFormat="false" ht="15.75" hidden="false" customHeight="false" outlineLevel="0" collapsed="false">
      <c r="M234" s="49"/>
      <c r="Q234" s="50"/>
      <c r="BF234" s="50"/>
      <c r="BG234" s="50"/>
      <c r="BH234" s="50"/>
      <c r="BI234" s="50"/>
    </row>
    <row r="235" customFormat="false" ht="15.75" hidden="false" customHeight="false" outlineLevel="0" collapsed="false">
      <c r="M235" s="49"/>
      <c r="Q235" s="50"/>
    </row>
    <row r="236" customFormat="false" ht="15.75" hidden="false" customHeight="false" outlineLevel="0" collapsed="false">
      <c r="A236" s="149"/>
      <c r="B236" s="149" t="s">
        <v>51</v>
      </c>
      <c r="C236" s="149"/>
      <c r="D236" s="149"/>
      <c r="E236" s="149"/>
      <c r="F236" s="149"/>
      <c r="G236" s="149"/>
      <c r="H236" s="149"/>
      <c r="I236" s="149"/>
      <c r="J236" s="149"/>
      <c r="K236" s="149"/>
      <c r="L236" s="149"/>
      <c r="M236" s="150"/>
      <c r="N236" s="149"/>
      <c r="O236" s="149"/>
      <c r="P236" s="149"/>
      <c r="Q236" s="151"/>
      <c r="R236" s="149"/>
      <c r="S236" s="149"/>
      <c r="T236" s="149"/>
      <c r="U236" s="149"/>
      <c r="V236" s="149"/>
      <c r="W236" s="149"/>
      <c r="X236" s="149"/>
      <c r="Y236" s="149"/>
      <c r="Z236" s="149"/>
      <c r="AA236" s="149"/>
      <c r="AB236" s="149"/>
      <c r="AC236" s="149"/>
      <c r="AD236" s="149"/>
      <c r="AE236" s="149"/>
      <c r="AF236" s="149"/>
      <c r="AG236" s="149"/>
      <c r="AH236" s="149"/>
      <c r="AI236" s="149"/>
      <c r="AJ236" s="149"/>
      <c r="AK236" s="149"/>
      <c r="AL236" s="149"/>
      <c r="AM236" s="149"/>
      <c r="AN236" s="149"/>
      <c r="AO236" s="149"/>
      <c r="AP236" s="149"/>
      <c r="AQ236" s="149"/>
      <c r="AR236" s="149"/>
      <c r="AS236" s="149"/>
      <c r="AT236" s="149"/>
      <c r="AU236" s="149"/>
      <c r="AV236" s="149"/>
      <c r="AW236" s="149"/>
      <c r="AX236" s="149"/>
      <c r="AY236" s="149"/>
      <c r="AZ236" s="149"/>
      <c r="BA236" s="149"/>
      <c r="BB236" s="149"/>
      <c r="BC236" s="149"/>
      <c r="BD236" s="149"/>
      <c r="BE236" s="149"/>
      <c r="BF236" s="149"/>
      <c r="BG236" s="149"/>
      <c r="BH236" s="149"/>
      <c r="BI236" s="149"/>
    </row>
    <row r="237" customFormat="false" ht="15.75" hidden="false" customHeight="false" outlineLevel="0" collapsed="false">
      <c r="A237" s="152" t="n">
        <v>103280082</v>
      </c>
      <c r="B237" s="152" t="s">
        <v>269</v>
      </c>
      <c r="C237" s="152" t="s">
        <v>264</v>
      </c>
      <c r="D237" s="153"/>
      <c r="E237" s="152" t="n">
        <v>345</v>
      </c>
      <c r="F237" s="152" t="n">
        <v>115</v>
      </c>
      <c r="G237" s="152" t="n">
        <v>115</v>
      </c>
      <c r="H237" s="152" t="n">
        <v>115</v>
      </c>
      <c r="I237" s="153"/>
      <c r="J237" s="153"/>
      <c r="K237" s="153"/>
      <c r="L237" s="153"/>
      <c r="M237" s="154"/>
      <c r="N237" s="152" t="n">
        <v>0</v>
      </c>
      <c r="O237" s="153"/>
      <c r="P237" s="153" t="n">
        <f aca="false">SUM(F237:M237) - (N237 + O237)</f>
        <v>345</v>
      </c>
      <c r="Q237" s="155" t="n">
        <f aca="false">E237 - P237</f>
        <v>0</v>
      </c>
      <c r="R237" s="152" t="s">
        <v>242</v>
      </c>
      <c r="S237" s="156" t="n">
        <v>43067</v>
      </c>
      <c r="T237" s="152" t="s">
        <v>247</v>
      </c>
      <c r="U237" s="152" t="s">
        <v>258</v>
      </c>
      <c r="V237" s="152" t="s">
        <v>354</v>
      </c>
      <c r="W237" s="152" t="n">
        <v>733441682</v>
      </c>
      <c r="X237" s="152" t="n">
        <v>85170</v>
      </c>
      <c r="Y237" s="152" t="s">
        <v>357</v>
      </c>
      <c r="Z237" s="152" t="s">
        <v>353</v>
      </c>
      <c r="AA237" s="152" t="n">
        <v>345</v>
      </c>
      <c r="AB237" s="153"/>
      <c r="AC237" s="153"/>
      <c r="AD237" s="153"/>
      <c r="AE237" s="153"/>
      <c r="AF237" s="152" t="n">
        <v>1</v>
      </c>
      <c r="AG237" s="152" t="s">
        <v>233</v>
      </c>
      <c r="AH237" s="152" t="s">
        <v>356</v>
      </c>
      <c r="AI237" s="152" t="s">
        <v>235</v>
      </c>
      <c r="AJ237" s="152" t="n">
        <v>115</v>
      </c>
      <c r="AK237" s="152" t="s">
        <v>236</v>
      </c>
      <c r="AL237" s="152" t="n">
        <v>0</v>
      </c>
      <c r="AM237" s="152" t="n">
        <v>0</v>
      </c>
      <c r="AN237" s="152" t="n">
        <v>2</v>
      </c>
      <c r="AO237" s="152" t="s">
        <v>233</v>
      </c>
      <c r="AP237" s="152" t="s">
        <v>285</v>
      </c>
      <c r="AQ237" s="152" t="s">
        <v>235</v>
      </c>
      <c r="AR237" s="152" t="n">
        <v>115</v>
      </c>
      <c r="AS237" s="152" t="s">
        <v>236</v>
      </c>
      <c r="AT237" s="152" t="n">
        <v>0</v>
      </c>
      <c r="AU237" s="152" t="n">
        <v>0</v>
      </c>
      <c r="AV237" s="152" t="n">
        <v>3</v>
      </c>
      <c r="AW237" s="152" t="s">
        <v>233</v>
      </c>
      <c r="AX237" s="152" t="s">
        <v>237</v>
      </c>
      <c r="AY237" s="152" t="s">
        <v>235</v>
      </c>
      <c r="AZ237" s="152" t="n">
        <v>115</v>
      </c>
      <c r="BA237" s="152" t="s">
        <v>236</v>
      </c>
      <c r="BB237" s="152" t="n">
        <v>0</v>
      </c>
      <c r="BC237" s="152" t="n">
        <v>0</v>
      </c>
      <c r="BD237" s="152" t="n">
        <v>103280081</v>
      </c>
      <c r="BE237" s="152" t="s">
        <v>51</v>
      </c>
      <c r="BF237" s="153"/>
      <c r="BG237" s="153"/>
      <c r="BH237" s="153"/>
      <c r="BI237" s="153"/>
    </row>
    <row r="238" customFormat="false" ht="15.75" hidden="false" customHeight="false" outlineLevel="0" collapsed="false">
      <c r="A238" s="6" t="n">
        <v>103280081</v>
      </c>
      <c r="B238" s="6" t="s">
        <v>275</v>
      </c>
      <c r="C238" s="6" t="s">
        <v>264</v>
      </c>
      <c r="D238" s="2"/>
      <c r="E238" s="6" t="n">
        <v>345</v>
      </c>
      <c r="F238" s="6" t="n">
        <v>115</v>
      </c>
      <c r="G238" s="6" t="n">
        <v>115</v>
      </c>
      <c r="H238" s="6" t="n">
        <v>115</v>
      </c>
      <c r="I238" s="2"/>
      <c r="J238" s="2"/>
      <c r="K238" s="2"/>
      <c r="L238" s="2"/>
      <c r="M238" s="7"/>
      <c r="N238" s="6" t="n">
        <v>0</v>
      </c>
      <c r="O238" s="2"/>
      <c r="P238" s="2" t="n">
        <f aca="false">SUM(F238:M238) - (N238 + O238)</f>
        <v>345</v>
      </c>
      <c r="Q238" s="13" t="n">
        <f aca="false">E238 - P238</f>
        <v>0</v>
      </c>
      <c r="R238" s="6" t="s">
        <v>242</v>
      </c>
      <c r="S238" s="59" t="n">
        <v>42538</v>
      </c>
      <c r="T238" s="6" t="s">
        <v>247</v>
      </c>
      <c r="U238" s="6" t="s">
        <v>258</v>
      </c>
      <c r="V238" s="6" t="s">
        <v>354</v>
      </c>
      <c r="W238" s="6" t="n">
        <v>654657008</v>
      </c>
      <c r="X238" s="6" t="n">
        <v>52500</v>
      </c>
      <c r="Y238" s="6" t="s">
        <v>358</v>
      </c>
      <c r="Z238" s="6" t="s">
        <v>353</v>
      </c>
      <c r="AA238" s="6" t="n">
        <v>345</v>
      </c>
      <c r="AB238" s="2"/>
      <c r="AC238" s="2"/>
      <c r="AD238" s="2"/>
      <c r="AE238" s="2"/>
      <c r="AF238" s="6" t="n">
        <v>1</v>
      </c>
      <c r="AG238" s="6" t="s">
        <v>233</v>
      </c>
      <c r="AH238" s="6" t="s">
        <v>356</v>
      </c>
      <c r="AI238" s="6" t="s">
        <v>235</v>
      </c>
      <c r="AJ238" s="6" t="n">
        <v>115</v>
      </c>
      <c r="AK238" s="6" t="s">
        <v>236</v>
      </c>
      <c r="AL238" s="6" t="n">
        <v>0</v>
      </c>
      <c r="AM238" s="6" t="n">
        <v>0</v>
      </c>
      <c r="AN238" s="6" t="n">
        <v>2</v>
      </c>
      <c r="AO238" s="6" t="s">
        <v>233</v>
      </c>
      <c r="AP238" s="6" t="s">
        <v>285</v>
      </c>
      <c r="AQ238" s="6" t="s">
        <v>235</v>
      </c>
      <c r="AR238" s="6" t="n">
        <v>115</v>
      </c>
      <c r="AS238" s="6" t="s">
        <v>236</v>
      </c>
      <c r="AT238" s="6" t="n">
        <v>0</v>
      </c>
      <c r="AU238" s="6" t="n">
        <v>0</v>
      </c>
      <c r="AV238" s="6" t="n">
        <v>3</v>
      </c>
      <c r="AW238" s="6" t="s">
        <v>233</v>
      </c>
      <c r="AX238" s="6" t="s">
        <v>237</v>
      </c>
      <c r="AY238" s="6" t="s">
        <v>235</v>
      </c>
      <c r="AZ238" s="6" t="n">
        <v>115</v>
      </c>
      <c r="BA238" s="6" t="s">
        <v>236</v>
      </c>
      <c r="BB238" s="6" t="n">
        <v>0</v>
      </c>
      <c r="BC238" s="6" t="n">
        <v>0</v>
      </c>
      <c r="BD238" s="6" t="n">
        <v>103280081</v>
      </c>
      <c r="BE238" s="6" t="s">
        <v>51</v>
      </c>
      <c r="BF238" s="2"/>
      <c r="BG238" s="2"/>
      <c r="BH238" s="2"/>
      <c r="BI238" s="2"/>
    </row>
    <row r="239" customFormat="false" ht="15.75" hidden="false" customHeight="false" outlineLevel="0" collapsed="false">
      <c r="A239" s="152" t="n">
        <v>101311528</v>
      </c>
      <c r="B239" s="152" t="s">
        <v>281</v>
      </c>
      <c r="C239" s="152" t="s">
        <v>248</v>
      </c>
      <c r="D239" s="153"/>
      <c r="E239" s="152" t="n">
        <v>345</v>
      </c>
      <c r="F239" s="152" t="n">
        <v>115</v>
      </c>
      <c r="G239" s="152" t="n">
        <v>115</v>
      </c>
      <c r="H239" s="152" t="n">
        <v>115</v>
      </c>
      <c r="I239" s="153"/>
      <c r="J239" s="153"/>
      <c r="K239" s="153"/>
      <c r="L239" s="153"/>
      <c r="M239" s="154"/>
      <c r="N239" s="152" t="n">
        <v>0</v>
      </c>
      <c r="O239" s="153"/>
      <c r="P239" s="153" t="n">
        <f aca="false">SUM(F239:M239) - (N239 + O239)</f>
        <v>345</v>
      </c>
      <c r="Q239" s="155" t="n">
        <f aca="false">E239 - P239</f>
        <v>0</v>
      </c>
      <c r="R239" s="152" t="s">
        <v>231</v>
      </c>
      <c r="S239" s="156" t="n">
        <v>42879</v>
      </c>
      <c r="T239" s="152" t="s">
        <v>229</v>
      </c>
      <c r="U239" s="152" t="s">
        <v>230</v>
      </c>
      <c r="V239" s="152" t="s">
        <v>228</v>
      </c>
      <c r="W239" s="152" t="n">
        <v>630457524</v>
      </c>
      <c r="X239" s="152" t="n">
        <v>32800</v>
      </c>
      <c r="Y239" s="152" t="s">
        <v>422</v>
      </c>
      <c r="Z239" s="152" t="s">
        <v>421</v>
      </c>
      <c r="AA239" s="152" t="n">
        <v>345</v>
      </c>
      <c r="AB239" s="153"/>
      <c r="AC239" s="153"/>
      <c r="AD239" s="153"/>
      <c r="AE239" s="153"/>
      <c r="AF239" s="152" t="n">
        <v>1</v>
      </c>
      <c r="AG239" s="152" t="s">
        <v>233</v>
      </c>
      <c r="AH239" s="152" t="s">
        <v>423</v>
      </c>
      <c r="AI239" s="152" t="s">
        <v>235</v>
      </c>
      <c r="AJ239" s="152" t="n">
        <v>115</v>
      </c>
      <c r="AK239" s="152" t="s">
        <v>236</v>
      </c>
      <c r="AL239" s="152" t="n">
        <v>0</v>
      </c>
      <c r="AM239" s="152" t="n">
        <v>0</v>
      </c>
      <c r="AN239" s="152" t="n">
        <v>2</v>
      </c>
      <c r="AO239" s="152" t="s">
        <v>233</v>
      </c>
      <c r="AP239" s="152" t="s">
        <v>285</v>
      </c>
      <c r="AQ239" s="152" t="s">
        <v>235</v>
      </c>
      <c r="AR239" s="152" t="n">
        <v>115</v>
      </c>
      <c r="AS239" s="152" t="s">
        <v>236</v>
      </c>
      <c r="AT239" s="152" t="n">
        <v>0</v>
      </c>
      <c r="AU239" s="152" t="n">
        <v>0</v>
      </c>
      <c r="AV239" s="152" t="n">
        <v>3</v>
      </c>
      <c r="AW239" s="152" t="s">
        <v>233</v>
      </c>
      <c r="AX239" s="152" t="s">
        <v>237</v>
      </c>
      <c r="AY239" s="152" t="s">
        <v>235</v>
      </c>
      <c r="AZ239" s="152" t="n">
        <v>115</v>
      </c>
      <c r="BA239" s="152" t="s">
        <v>236</v>
      </c>
      <c r="BB239" s="152" t="n">
        <v>0</v>
      </c>
      <c r="BC239" s="152" t="n">
        <v>0</v>
      </c>
      <c r="BD239" s="152" t="n">
        <v>101311528</v>
      </c>
      <c r="BE239" s="152" t="s">
        <v>51</v>
      </c>
      <c r="BF239" s="153"/>
      <c r="BG239" s="153"/>
      <c r="BH239" s="153"/>
      <c r="BI239" s="153"/>
    </row>
    <row r="240" customFormat="false" ht="15.75" hidden="false" customHeight="false" outlineLevel="0" collapsed="false">
      <c r="A240" s="6" t="n">
        <v>100591076</v>
      </c>
      <c r="B240" s="6" t="s">
        <v>312</v>
      </c>
      <c r="C240" s="6" t="s">
        <v>289</v>
      </c>
      <c r="D240" s="2"/>
      <c r="E240" s="6" t="n">
        <v>345</v>
      </c>
      <c r="F240" s="6" t="n">
        <v>115</v>
      </c>
      <c r="G240" s="6" t="n">
        <v>115</v>
      </c>
      <c r="H240" s="6" t="n">
        <v>115</v>
      </c>
      <c r="I240" s="2"/>
      <c r="J240" s="2"/>
      <c r="K240" s="2"/>
      <c r="L240" s="2"/>
      <c r="M240" s="7"/>
      <c r="N240" s="6" t="n">
        <v>0</v>
      </c>
      <c r="O240" s="2"/>
      <c r="P240" s="2" t="n">
        <f aca="false">SUM(F240:M240) - (N240 + O240)</f>
        <v>345</v>
      </c>
      <c r="Q240" s="13" t="n">
        <f aca="false">E240 - P240</f>
        <v>0</v>
      </c>
      <c r="R240" s="6" t="s">
        <v>242</v>
      </c>
      <c r="S240" s="59" t="n">
        <v>43116</v>
      </c>
      <c r="T240" s="6" t="s">
        <v>263</v>
      </c>
      <c r="U240" s="6" t="s">
        <v>276</v>
      </c>
      <c r="V240" s="6" t="s">
        <v>373</v>
      </c>
      <c r="W240" s="6" t="n">
        <v>650500490</v>
      </c>
      <c r="X240" s="6" t="n">
        <v>51300</v>
      </c>
      <c r="Y240" s="6" t="s">
        <v>441</v>
      </c>
      <c r="Z240" s="6" t="s">
        <v>440</v>
      </c>
      <c r="AA240" s="6" t="n">
        <v>345</v>
      </c>
      <c r="AB240" s="2"/>
      <c r="AC240" s="2"/>
      <c r="AD240" s="2"/>
      <c r="AE240" s="2"/>
      <c r="AF240" s="6" t="n">
        <v>1</v>
      </c>
      <c r="AG240" s="6" t="s">
        <v>233</v>
      </c>
      <c r="AH240" s="6" t="s">
        <v>442</v>
      </c>
      <c r="AI240" s="6" t="s">
        <v>235</v>
      </c>
      <c r="AJ240" s="6" t="n">
        <v>115</v>
      </c>
      <c r="AK240" s="6" t="s">
        <v>236</v>
      </c>
      <c r="AL240" s="6" t="n">
        <v>0</v>
      </c>
      <c r="AM240" s="6" t="n">
        <v>0</v>
      </c>
      <c r="AN240" s="6" t="n">
        <v>2</v>
      </c>
      <c r="AO240" s="6" t="s">
        <v>233</v>
      </c>
      <c r="AP240" s="6" t="s">
        <v>285</v>
      </c>
      <c r="AQ240" s="6" t="s">
        <v>235</v>
      </c>
      <c r="AR240" s="6" t="n">
        <v>115</v>
      </c>
      <c r="AS240" s="6" t="s">
        <v>236</v>
      </c>
      <c r="AT240" s="6" t="n">
        <v>0</v>
      </c>
      <c r="AU240" s="6" t="n">
        <v>0</v>
      </c>
      <c r="AV240" s="6" t="n">
        <v>3</v>
      </c>
      <c r="AW240" s="6" t="s">
        <v>233</v>
      </c>
      <c r="AX240" s="6" t="s">
        <v>237</v>
      </c>
      <c r="AY240" s="6" t="s">
        <v>235</v>
      </c>
      <c r="AZ240" s="6" t="n">
        <v>115</v>
      </c>
      <c r="BA240" s="6" t="s">
        <v>236</v>
      </c>
      <c r="BB240" s="6" t="n">
        <v>0</v>
      </c>
      <c r="BC240" s="6" t="n">
        <v>0</v>
      </c>
      <c r="BD240" s="6" t="n">
        <v>100591076</v>
      </c>
      <c r="BE240" s="6" t="s">
        <v>51</v>
      </c>
      <c r="BF240" s="2"/>
      <c r="BG240" s="2"/>
      <c r="BH240" s="2"/>
      <c r="BI240" s="2"/>
    </row>
    <row r="241" customFormat="false" ht="15.75" hidden="false" customHeight="false" outlineLevel="0" collapsed="false">
      <c r="A241" s="152" t="n">
        <v>98866317</v>
      </c>
      <c r="B241" s="152" t="s">
        <v>305</v>
      </c>
      <c r="C241" s="152" t="s">
        <v>325</v>
      </c>
      <c r="D241" s="153"/>
      <c r="E241" s="152" t="n">
        <v>345</v>
      </c>
      <c r="F241" s="152" t="n">
        <v>115</v>
      </c>
      <c r="G241" s="152" t="n">
        <v>115</v>
      </c>
      <c r="H241" s="152" t="n">
        <v>115</v>
      </c>
      <c r="I241" s="153"/>
      <c r="J241" s="153"/>
      <c r="K241" s="153"/>
      <c r="L241" s="153"/>
      <c r="M241" s="154"/>
      <c r="N241" s="152" t="n">
        <v>0</v>
      </c>
      <c r="O241" s="153"/>
      <c r="P241" s="153" t="n">
        <f aca="false">SUM(F241:M241) - (N241 + O241)</f>
        <v>345</v>
      </c>
      <c r="Q241" s="155" t="n">
        <f aca="false">E241 - P241</f>
        <v>0</v>
      </c>
      <c r="R241" s="152" t="s">
        <v>553</v>
      </c>
      <c r="S241" s="156" t="n">
        <v>42811</v>
      </c>
      <c r="T241" s="152" t="s">
        <v>275</v>
      </c>
      <c r="U241" s="152" t="s">
        <v>301</v>
      </c>
      <c r="V241" s="152" t="s">
        <v>587</v>
      </c>
      <c r="W241" s="152" t="n">
        <v>795270672</v>
      </c>
      <c r="X241" s="152" t="n">
        <v>1130</v>
      </c>
      <c r="Y241" s="152" t="s">
        <v>588</v>
      </c>
      <c r="Z241" s="152" t="s">
        <v>586</v>
      </c>
      <c r="AA241" s="152" t="n">
        <v>345</v>
      </c>
      <c r="AB241" s="153"/>
      <c r="AC241" s="153"/>
      <c r="AD241" s="153"/>
      <c r="AE241" s="153"/>
      <c r="AF241" s="152" t="n">
        <v>1</v>
      </c>
      <c r="AG241" s="152" t="s">
        <v>233</v>
      </c>
      <c r="AH241" s="152" t="s">
        <v>589</v>
      </c>
      <c r="AI241" s="152" t="s">
        <v>235</v>
      </c>
      <c r="AJ241" s="152" t="n">
        <v>115</v>
      </c>
      <c r="AK241" s="152" t="s">
        <v>236</v>
      </c>
      <c r="AL241" s="152" t="n">
        <v>0</v>
      </c>
      <c r="AM241" s="152" t="n">
        <v>0</v>
      </c>
      <c r="AN241" s="152" t="n">
        <v>2</v>
      </c>
      <c r="AO241" s="152" t="s">
        <v>233</v>
      </c>
      <c r="AP241" s="152" t="s">
        <v>285</v>
      </c>
      <c r="AQ241" s="152" t="s">
        <v>235</v>
      </c>
      <c r="AR241" s="152" t="n">
        <v>115</v>
      </c>
      <c r="AS241" s="152" t="s">
        <v>236</v>
      </c>
      <c r="AT241" s="152" t="n">
        <v>0</v>
      </c>
      <c r="AU241" s="152" t="n">
        <v>0</v>
      </c>
      <c r="AV241" s="152" t="n">
        <v>3</v>
      </c>
      <c r="AW241" s="152" t="s">
        <v>233</v>
      </c>
      <c r="AX241" s="152" t="s">
        <v>237</v>
      </c>
      <c r="AY241" s="152" t="s">
        <v>235</v>
      </c>
      <c r="AZ241" s="152" t="n">
        <v>115</v>
      </c>
      <c r="BA241" s="152" t="s">
        <v>236</v>
      </c>
      <c r="BB241" s="152" t="n">
        <v>0</v>
      </c>
      <c r="BC241" s="152" t="n">
        <v>0</v>
      </c>
      <c r="BD241" s="152" t="n">
        <v>98866317</v>
      </c>
      <c r="BE241" s="152" t="s">
        <v>51</v>
      </c>
      <c r="BF241" s="153"/>
      <c r="BG241" s="153"/>
      <c r="BH241" s="153"/>
      <c r="BI241" s="153"/>
    </row>
    <row r="242" customFormat="false" ht="15.75" hidden="false" customHeight="false" outlineLevel="0" collapsed="false">
      <c r="A242" s="6" t="n">
        <v>97554018</v>
      </c>
      <c r="B242" s="6" t="s">
        <v>257</v>
      </c>
      <c r="C242" s="6" t="s">
        <v>258</v>
      </c>
      <c r="D242" s="2"/>
      <c r="E242" s="6" t="n">
        <v>345</v>
      </c>
      <c r="F242" s="6" t="n">
        <v>115</v>
      </c>
      <c r="G242" s="6" t="n">
        <v>115</v>
      </c>
      <c r="H242" s="6" t="n">
        <v>115</v>
      </c>
      <c r="I242" s="2"/>
      <c r="J242" s="2"/>
      <c r="K242" s="2"/>
      <c r="L242" s="2"/>
      <c r="M242" s="7"/>
      <c r="N242" s="6" t="n">
        <v>0</v>
      </c>
      <c r="O242" s="2"/>
      <c r="P242" s="2" t="n">
        <f aca="false">SUM(F242:M242) - (N242 + O242)</f>
        <v>345</v>
      </c>
      <c r="Q242" s="13" t="n">
        <f aca="false">E242 - P242</f>
        <v>0</v>
      </c>
      <c r="R242" s="6" t="s">
        <v>242</v>
      </c>
      <c r="S242" s="59" t="n">
        <v>42837</v>
      </c>
      <c r="T242" s="6" t="s">
        <v>312</v>
      </c>
      <c r="U242" s="6" t="s">
        <v>334</v>
      </c>
      <c r="V242" s="6" t="s">
        <v>338</v>
      </c>
      <c r="W242" s="6" t="n">
        <v>608124099</v>
      </c>
      <c r="X242" s="6" t="n">
        <v>79220</v>
      </c>
      <c r="Y242" s="6" t="s">
        <v>676</v>
      </c>
      <c r="Z242" s="6" t="s">
        <v>675</v>
      </c>
      <c r="AA242" s="6" t="n">
        <v>345</v>
      </c>
      <c r="AB242" s="2"/>
      <c r="AC242" s="2"/>
      <c r="AD242" s="2"/>
      <c r="AE242" s="2"/>
      <c r="AF242" s="6" t="n">
        <v>1</v>
      </c>
      <c r="AG242" s="6" t="s">
        <v>233</v>
      </c>
      <c r="AH242" s="6" t="s">
        <v>677</v>
      </c>
      <c r="AI242" s="6" t="s">
        <v>235</v>
      </c>
      <c r="AJ242" s="6" t="n">
        <v>115</v>
      </c>
      <c r="AK242" s="6" t="s">
        <v>236</v>
      </c>
      <c r="AL242" s="6" t="n">
        <v>0</v>
      </c>
      <c r="AM242" s="6" t="n">
        <v>0</v>
      </c>
      <c r="AN242" s="6" t="n">
        <v>2</v>
      </c>
      <c r="AO242" s="6" t="s">
        <v>233</v>
      </c>
      <c r="AP242" s="6" t="s">
        <v>285</v>
      </c>
      <c r="AQ242" s="6" t="s">
        <v>235</v>
      </c>
      <c r="AR242" s="6" t="n">
        <v>115</v>
      </c>
      <c r="AS242" s="6" t="s">
        <v>236</v>
      </c>
      <c r="AT242" s="6" t="n">
        <v>0</v>
      </c>
      <c r="AU242" s="6" t="n">
        <v>0</v>
      </c>
      <c r="AV242" s="6" t="n">
        <v>3</v>
      </c>
      <c r="AW242" s="6" t="s">
        <v>233</v>
      </c>
      <c r="AX242" s="6" t="s">
        <v>237</v>
      </c>
      <c r="AY242" s="6" t="s">
        <v>235</v>
      </c>
      <c r="AZ242" s="6" t="n">
        <v>115</v>
      </c>
      <c r="BA242" s="6" t="s">
        <v>236</v>
      </c>
      <c r="BB242" s="6" t="n">
        <v>0</v>
      </c>
      <c r="BC242" s="6" t="n">
        <v>0</v>
      </c>
      <c r="BD242" s="6" t="n">
        <v>97554018</v>
      </c>
      <c r="BE242" s="6" t="s">
        <v>51</v>
      </c>
      <c r="BF242" s="2"/>
      <c r="BG242" s="2"/>
      <c r="BH242" s="2"/>
      <c r="BI242" s="2"/>
    </row>
    <row r="243" customFormat="false" ht="15.75" hidden="false" customHeight="false" outlineLevel="0" collapsed="false">
      <c r="A243" s="152" t="n">
        <v>97316302</v>
      </c>
      <c r="B243" s="152" t="s">
        <v>247</v>
      </c>
      <c r="C243" s="152" t="s">
        <v>282</v>
      </c>
      <c r="D243" s="153"/>
      <c r="E243" s="152" t="n">
        <v>345</v>
      </c>
      <c r="F243" s="152" t="n">
        <v>115</v>
      </c>
      <c r="G243" s="152" t="n">
        <v>115</v>
      </c>
      <c r="H243" s="152" t="n">
        <v>115</v>
      </c>
      <c r="I243" s="153"/>
      <c r="J243" s="153"/>
      <c r="K243" s="153"/>
      <c r="L243" s="153"/>
      <c r="M243" s="154"/>
      <c r="N243" s="152" t="n">
        <v>0</v>
      </c>
      <c r="O243" s="153"/>
      <c r="P243" s="153" t="n">
        <f aca="false">SUM(F243:M243) - (N243 + O243)</f>
        <v>345</v>
      </c>
      <c r="Q243" s="155" t="n">
        <f aca="false">E243 - P243</f>
        <v>0</v>
      </c>
      <c r="R243" s="152" t="s">
        <v>242</v>
      </c>
      <c r="S243" s="156" t="n">
        <v>42884</v>
      </c>
      <c r="T243" s="152" t="s">
        <v>288</v>
      </c>
      <c r="U243" s="152" t="s">
        <v>258</v>
      </c>
      <c r="V243" s="152" t="s">
        <v>693</v>
      </c>
      <c r="W243" s="152" t="n">
        <v>621082103</v>
      </c>
      <c r="X243" s="152" t="n">
        <v>58230</v>
      </c>
      <c r="Y243" s="152" t="s">
        <v>694</v>
      </c>
      <c r="Z243" s="152" t="s">
        <v>692</v>
      </c>
      <c r="AA243" s="152" t="n">
        <v>345</v>
      </c>
      <c r="AB243" s="153"/>
      <c r="AC243" s="153"/>
      <c r="AD243" s="153"/>
      <c r="AE243" s="153"/>
      <c r="AF243" s="152" t="n">
        <v>1</v>
      </c>
      <c r="AG243" s="152" t="s">
        <v>233</v>
      </c>
      <c r="AH243" s="152" t="s">
        <v>695</v>
      </c>
      <c r="AI243" s="152" t="s">
        <v>235</v>
      </c>
      <c r="AJ243" s="152" t="n">
        <v>115</v>
      </c>
      <c r="AK243" s="152" t="s">
        <v>236</v>
      </c>
      <c r="AL243" s="152" t="n">
        <v>0</v>
      </c>
      <c r="AM243" s="152" t="n">
        <v>0</v>
      </c>
      <c r="AN243" s="152" t="n">
        <v>2</v>
      </c>
      <c r="AO243" s="152" t="s">
        <v>233</v>
      </c>
      <c r="AP243" s="152" t="s">
        <v>285</v>
      </c>
      <c r="AQ243" s="152" t="s">
        <v>235</v>
      </c>
      <c r="AR243" s="152" t="n">
        <v>115</v>
      </c>
      <c r="AS243" s="152" t="s">
        <v>236</v>
      </c>
      <c r="AT243" s="152" t="n">
        <v>0</v>
      </c>
      <c r="AU243" s="152" t="n">
        <v>0</v>
      </c>
      <c r="AV243" s="152" t="n">
        <v>3</v>
      </c>
      <c r="AW243" s="152" t="s">
        <v>233</v>
      </c>
      <c r="AX243" s="152" t="s">
        <v>237</v>
      </c>
      <c r="AY243" s="152" t="s">
        <v>235</v>
      </c>
      <c r="AZ243" s="152" t="n">
        <v>115</v>
      </c>
      <c r="BA243" s="152" t="s">
        <v>236</v>
      </c>
      <c r="BB243" s="152" t="n">
        <v>0</v>
      </c>
      <c r="BC243" s="152" t="n">
        <v>0</v>
      </c>
      <c r="BD243" s="152" t="n">
        <v>97316302</v>
      </c>
      <c r="BE243" s="152" t="s">
        <v>51</v>
      </c>
      <c r="BF243" s="153"/>
      <c r="BG243" s="153"/>
      <c r="BH243" s="153"/>
      <c r="BI243" s="153"/>
    </row>
    <row r="244" customFormat="false" ht="15.75" hidden="false" customHeight="false" outlineLevel="0" collapsed="false">
      <c r="A244" s="6" t="n">
        <v>96510792</v>
      </c>
      <c r="B244" s="6" t="s">
        <v>294</v>
      </c>
      <c r="C244" s="6" t="s">
        <v>321</v>
      </c>
      <c r="D244" s="2"/>
      <c r="E244" s="6" t="n">
        <v>345</v>
      </c>
      <c r="F244" s="6" t="n">
        <v>115</v>
      </c>
      <c r="G244" s="6" t="n">
        <v>115</v>
      </c>
      <c r="H244" s="6" t="n">
        <v>115</v>
      </c>
      <c r="I244" s="2"/>
      <c r="J244" s="2"/>
      <c r="K244" s="2"/>
      <c r="L244" s="2"/>
      <c r="M244" s="7"/>
      <c r="N244" s="6" t="n">
        <v>0</v>
      </c>
      <c r="O244" s="2"/>
      <c r="P244" s="2" t="n">
        <f aca="false">SUM(F244:M244) - (N244 + O244)</f>
        <v>345</v>
      </c>
      <c r="Q244" s="13" t="n">
        <f aca="false">E244 - P244</f>
        <v>0</v>
      </c>
      <c r="R244" s="6" t="s">
        <v>242</v>
      </c>
      <c r="S244" s="59" t="n">
        <v>42959</v>
      </c>
      <c r="T244" s="6" t="s">
        <v>275</v>
      </c>
      <c r="U244" s="6" t="s">
        <v>301</v>
      </c>
      <c r="V244" s="6" t="s">
        <v>587</v>
      </c>
      <c r="W244" s="6" t="n">
        <v>799488113</v>
      </c>
      <c r="X244" s="6" t="n">
        <v>38590</v>
      </c>
      <c r="Y244" s="6" t="s">
        <v>788</v>
      </c>
      <c r="Z244" s="6" t="s">
        <v>787</v>
      </c>
      <c r="AA244" s="6" t="n">
        <v>345</v>
      </c>
      <c r="AB244" s="2"/>
      <c r="AC244" s="2"/>
      <c r="AD244" s="2"/>
      <c r="AE244" s="2"/>
      <c r="AF244" s="6" t="n">
        <v>1</v>
      </c>
      <c r="AG244" s="6" t="s">
        <v>233</v>
      </c>
      <c r="AH244" s="6" t="s">
        <v>789</v>
      </c>
      <c r="AI244" s="6" t="s">
        <v>235</v>
      </c>
      <c r="AJ244" s="6" t="n">
        <v>115</v>
      </c>
      <c r="AK244" s="6" t="s">
        <v>236</v>
      </c>
      <c r="AL244" s="6" t="n">
        <v>0</v>
      </c>
      <c r="AM244" s="6" t="n">
        <v>0</v>
      </c>
      <c r="AN244" s="6" t="n">
        <v>2</v>
      </c>
      <c r="AO244" s="6" t="s">
        <v>233</v>
      </c>
      <c r="AP244" s="6" t="s">
        <v>285</v>
      </c>
      <c r="AQ244" s="6" t="s">
        <v>235</v>
      </c>
      <c r="AR244" s="6" t="n">
        <v>115</v>
      </c>
      <c r="AS244" s="6" t="s">
        <v>236</v>
      </c>
      <c r="AT244" s="6" t="n">
        <v>0</v>
      </c>
      <c r="AU244" s="6" t="n">
        <v>0</v>
      </c>
      <c r="AV244" s="6" t="n">
        <v>3</v>
      </c>
      <c r="AW244" s="6" t="s">
        <v>233</v>
      </c>
      <c r="AX244" s="6" t="s">
        <v>237</v>
      </c>
      <c r="AY244" s="6" t="s">
        <v>235</v>
      </c>
      <c r="AZ244" s="6" t="n">
        <v>115</v>
      </c>
      <c r="BA244" s="6" t="s">
        <v>236</v>
      </c>
      <c r="BB244" s="6" t="n">
        <v>0</v>
      </c>
      <c r="BC244" s="6" t="n">
        <v>0</v>
      </c>
      <c r="BD244" s="6" t="n">
        <v>96510792</v>
      </c>
      <c r="BE244" s="6" t="s">
        <v>51</v>
      </c>
      <c r="BF244" s="2"/>
      <c r="BG244" s="2"/>
      <c r="BH244" s="2"/>
      <c r="BI244" s="2"/>
    </row>
    <row r="245" customFormat="false" ht="15.75" hidden="false" customHeight="false" outlineLevel="0" collapsed="false">
      <c r="A245" s="152" t="n">
        <v>96497536</v>
      </c>
      <c r="B245" s="152" t="s">
        <v>308</v>
      </c>
      <c r="C245" s="152" t="s">
        <v>230</v>
      </c>
      <c r="D245" s="153"/>
      <c r="E245" s="152" t="n">
        <v>345</v>
      </c>
      <c r="F245" s="152" t="n">
        <v>115</v>
      </c>
      <c r="G245" s="152" t="n">
        <v>115</v>
      </c>
      <c r="H245" s="152" t="n">
        <v>115</v>
      </c>
      <c r="I245" s="153"/>
      <c r="J245" s="153"/>
      <c r="K245" s="153"/>
      <c r="L245" s="153"/>
      <c r="M245" s="154"/>
      <c r="N245" s="152" t="n">
        <v>0</v>
      </c>
      <c r="O245" s="153"/>
      <c r="P245" s="153" t="n">
        <f aca="false">SUM(F245:M245) - (N245 + O245)</f>
        <v>345</v>
      </c>
      <c r="Q245" s="155" t="n">
        <f aca="false">E245 - P245</f>
        <v>0</v>
      </c>
      <c r="R245" s="152" t="s">
        <v>242</v>
      </c>
      <c r="S245" s="156" t="n">
        <v>43300</v>
      </c>
      <c r="T245" s="152" t="s">
        <v>288</v>
      </c>
      <c r="U245" s="152" t="s">
        <v>313</v>
      </c>
      <c r="V245" s="152" t="s">
        <v>795</v>
      </c>
      <c r="W245" s="152" t="n">
        <v>630259375</v>
      </c>
      <c r="X245" s="152" t="n">
        <v>71260</v>
      </c>
      <c r="Y245" s="152" t="s">
        <v>796</v>
      </c>
      <c r="Z245" s="152" t="s">
        <v>794</v>
      </c>
      <c r="AA245" s="152" t="n">
        <v>345</v>
      </c>
      <c r="AB245" s="153"/>
      <c r="AC245" s="153"/>
      <c r="AD245" s="153"/>
      <c r="AE245" s="153"/>
      <c r="AF245" s="152" t="n">
        <v>1</v>
      </c>
      <c r="AG245" s="152" t="s">
        <v>233</v>
      </c>
      <c r="AH245" s="152" t="s">
        <v>797</v>
      </c>
      <c r="AI245" s="152" t="s">
        <v>235</v>
      </c>
      <c r="AJ245" s="152" t="n">
        <v>115</v>
      </c>
      <c r="AK245" s="152" t="s">
        <v>236</v>
      </c>
      <c r="AL245" s="152" t="n">
        <v>0</v>
      </c>
      <c r="AM245" s="152" t="n">
        <v>0</v>
      </c>
      <c r="AN245" s="152" t="n">
        <v>2</v>
      </c>
      <c r="AO245" s="152" t="s">
        <v>233</v>
      </c>
      <c r="AP245" s="152" t="s">
        <v>285</v>
      </c>
      <c r="AQ245" s="152" t="s">
        <v>235</v>
      </c>
      <c r="AR245" s="152" t="n">
        <v>115</v>
      </c>
      <c r="AS245" s="152" t="s">
        <v>236</v>
      </c>
      <c r="AT245" s="152" t="n">
        <v>0</v>
      </c>
      <c r="AU245" s="152" t="n">
        <v>0</v>
      </c>
      <c r="AV245" s="152" t="n">
        <v>3</v>
      </c>
      <c r="AW245" s="152" t="s">
        <v>233</v>
      </c>
      <c r="AX245" s="152" t="s">
        <v>237</v>
      </c>
      <c r="AY245" s="152" t="s">
        <v>235</v>
      </c>
      <c r="AZ245" s="152" t="n">
        <v>115</v>
      </c>
      <c r="BA245" s="152" t="s">
        <v>236</v>
      </c>
      <c r="BB245" s="152" t="n">
        <v>0</v>
      </c>
      <c r="BC245" s="152" t="n">
        <v>0</v>
      </c>
      <c r="BD245" s="152" t="n">
        <v>96497536</v>
      </c>
      <c r="BE245" s="152" t="s">
        <v>51</v>
      </c>
      <c r="BF245" s="153"/>
      <c r="BG245" s="153"/>
      <c r="BH245" s="153"/>
      <c r="BI245" s="153"/>
    </row>
    <row r="246" customFormat="false" ht="15.75" hidden="false" customHeight="false" outlineLevel="0" collapsed="false">
      <c r="A246" s="6" t="n">
        <v>96200435</v>
      </c>
      <c r="B246" s="6" t="s">
        <v>312</v>
      </c>
      <c r="C246" s="6" t="s">
        <v>241</v>
      </c>
      <c r="D246" s="2"/>
      <c r="E246" s="6" t="n">
        <v>345</v>
      </c>
      <c r="F246" s="6" t="n">
        <v>115</v>
      </c>
      <c r="G246" s="6" t="n">
        <v>115</v>
      </c>
      <c r="H246" s="6" t="n">
        <v>115</v>
      </c>
      <c r="I246" s="2"/>
      <c r="J246" s="2"/>
      <c r="K246" s="2"/>
      <c r="L246" s="2"/>
      <c r="M246" s="7"/>
      <c r="N246" s="6" t="n">
        <v>0</v>
      </c>
      <c r="O246" s="2"/>
      <c r="P246" s="2" t="n">
        <f aca="false">SUM(F246:M246) - (N246 + O246)</f>
        <v>345</v>
      </c>
      <c r="Q246" s="13" t="n">
        <f aca="false">E246 - P246</f>
        <v>0</v>
      </c>
      <c r="R246" s="6" t="s">
        <v>231</v>
      </c>
      <c r="S246" s="59" t="n">
        <v>43307</v>
      </c>
      <c r="T246" s="6" t="s">
        <v>253</v>
      </c>
      <c r="U246" s="6" t="s">
        <v>306</v>
      </c>
      <c r="V246" s="6" t="s">
        <v>724</v>
      </c>
      <c r="W246" s="6" t="n">
        <v>729328276</v>
      </c>
      <c r="X246" s="6" t="n">
        <v>68230</v>
      </c>
      <c r="Y246" s="6" t="s">
        <v>853</v>
      </c>
      <c r="Z246" s="6" t="s">
        <v>852</v>
      </c>
      <c r="AA246" s="6" t="n">
        <v>345</v>
      </c>
      <c r="AB246" s="2"/>
      <c r="AC246" s="2"/>
      <c r="AD246" s="2"/>
      <c r="AE246" s="2"/>
      <c r="AF246" s="6" t="n">
        <v>1</v>
      </c>
      <c r="AG246" s="6" t="s">
        <v>233</v>
      </c>
      <c r="AH246" s="6" t="s">
        <v>852</v>
      </c>
      <c r="AI246" s="6" t="s">
        <v>235</v>
      </c>
      <c r="AJ246" s="6" t="n">
        <v>115</v>
      </c>
      <c r="AK246" s="6" t="s">
        <v>236</v>
      </c>
      <c r="AL246" s="6" t="n">
        <v>0</v>
      </c>
      <c r="AM246" s="6" t="n">
        <v>0</v>
      </c>
      <c r="AN246" s="6" t="n">
        <v>2</v>
      </c>
      <c r="AO246" s="6" t="s">
        <v>233</v>
      </c>
      <c r="AP246" s="6" t="s">
        <v>285</v>
      </c>
      <c r="AQ246" s="6" t="s">
        <v>235</v>
      </c>
      <c r="AR246" s="6" t="n">
        <v>115</v>
      </c>
      <c r="AS246" s="6" t="s">
        <v>236</v>
      </c>
      <c r="AT246" s="6" t="n">
        <v>0</v>
      </c>
      <c r="AU246" s="6" t="n">
        <v>0</v>
      </c>
      <c r="AV246" s="6" t="n">
        <v>3</v>
      </c>
      <c r="AW246" s="6" t="s">
        <v>233</v>
      </c>
      <c r="AX246" s="6" t="s">
        <v>237</v>
      </c>
      <c r="AY246" s="6" t="s">
        <v>235</v>
      </c>
      <c r="AZ246" s="6" t="n">
        <v>115</v>
      </c>
      <c r="BA246" s="6" t="s">
        <v>236</v>
      </c>
      <c r="BB246" s="6" t="n">
        <v>0</v>
      </c>
      <c r="BC246" s="6" t="n">
        <v>0</v>
      </c>
      <c r="BD246" s="6" t="n">
        <v>96200435</v>
      </c>
      <c r="BE246" s="6" t="s">
        <v>51</v>
      </c>
      <c r="BF246" s="2"/>
      <c r="BG246" s="2"/>
      <c r="BH246" s="2"/>
      <c r="BI246" s="2"/>
    </row>
    <row r="247" customFormat="false" ht="15.75" hidden="false" customHeight="false" outlineLevel="0" collapsed="false">
      <c r="A247" s="152" t="n">
        <v>96152062</v>
      </c>
      <c r="B247" s="152" t="s">
        <v>294</v>
      </c>
      <c r="C247" s="152" t="s">
        <v>313</v>
      </c>
      <c r="D247" s="153"/>
      <c r="E247" s="152" t="n">
        <v>345</v>
      </c>
      <c r="F247" s="152" t="n">
        <v>115</v>
      </c>
      <c r="G247" s="152" t="n">
        <v>115</v>
      </c>
      <c r="H247" s="152" t="n">
        <v>115</v>
      </c>
      <c r="I247" s="153"/>
      <c r="J247" s="153"/>
      <c r="K247" s="153"/>
      <c r="L247" s="153"/>
      <c r="M247" s="154"/>
      <c r="N247" s="152" t="n">
        <v>0</v>
      </c>
      <c r="O247" s="153"/>
      <c r="P247" s="153" t="n">
        <f aca="false">SUM(F247:M247) - (N247 + O247)</f>
        <v>345</v>
      </c>
      <c r="Q247" s="155" t="n">
        <f aca="false">E247 - P247</f>
        <v>0</v>
      </c>
      <c r="R247" s="152" t="s">
        <v>231</v>
      </c>
      <c r="S247" s="156" t="n">
        <v>43388</v>
      </c>
      <c r="T247" s="152" t="s">
        <v>312</v>
      </c>
      <c r="U247" s="152" t="s">
        <v>289</v>
      </c>
      <c r="V247" s="152" t="s">
        <v>896</v>
      </c>
      <c r="W247" s="152" t="n">
        <v>784014754</v>
      </c>
      <c r="X247" s="152" t="n">
        <v>2250</v>
      </c>
      <c r="Y247" s="152" t="s">
        <v>897</v>
      </c>
      <c r="Z247" s="152" t="s">
        <v>895</v>
      </c>
      <c r="AA247" s="152" t="n">
        <v>345</v>
      </c>
      <c r="AB247" s="153"/>
      <c r="AC247" s="153"/>
      <c r="AD247" s="153"/>
      <c r="AE247" s="153"/>
      <c r="AF247" s="152" t="n">
        <v>1</v>
      </c>
      <c r="AG247" s="152" t="s">
        <v>233</v>
      </c>
      <c r="AH247" s="152" t="s">
        <v>895</v>
      </c>
      <c r="AI247" s="152" t="s">
        <v>235</v>
      </c>
      <c r="AJ247" s="152" t="n">
        <v>115</v>
      </c>
      <c r="AK247" s="152" t="s">
        <v>236</v>
      </c>
      <c r="AL247" s="152" t="n">
        <v>0</v>
      </c>
      <c r="AM247" s="152" t="n">
        <v>0</v>
      </c>
      <c r="AN247" s="152" t="n">
        <v>2</v>
      </c>
      <c r="AO247" s="152" t="s">
        <v>233</v>
      </c>
      <c r="AP247" s="152" t="s">
        <v>285</v>
      </c>
      <c r="AQ247" s="152" t="s">
        <v>235</v>
      </c>
      <c r="AR247" s="152" t="n">
        <v>115</v>
      </c>
      <c r="AS247" s="152" t="s">
        <v>236</v>
      </c>
      <c r="AT247" s="152" t="n">
        <v>0</v>
      </c>
      <c r="AU247" s="152" t="n">
        <v>0</v>
      </c>
      <c r="AV247" s="152" t="n">
        <v>3</v>
      </c>
      <c r="AW247" s="152" t="s">
        <v>233</v>
      </c>
      <c r="AX247" s="152" t="s">
        <v>237</v>
      </c>
      <c r="AY247" s="152" t="s">
        <v>235</v>
      </c>
      <c r="AZ247" s="152" t="n">
        <v>115</v>
      </c>
      <c r="BA247" s="152" t="s">
        <v>236</v>
      </c>
      <c r="BB247" s="152" t="n">
        <v>0</v>
      </c>
      <c r="BC247" s="152" t="n">
        <v>0</v>
      </c>
      <c r="BD247" s="152" t="n">
        <v>96152062</v>
      </c>
      <c r="BE247" s="152" t="s">
        <v>51</v>
      </c>
      <c r="BF247" s="153"/>
      <c r="BG247" s="153"/>
      <c r="BH247" s="153"/>
      <c r="BI247" s="153"/>
    </row>
    <row r="248" customFormat="false" ht="15.75" hidden="false" customHeight="false" outlineLevel="0" collapsed="false">
      <c r="A248" s="6" t="n">
        <v>96151619</v>
      </c>
      <c r="B248" s="6" t="s">
        <v>305</v>
      </c>
      <c r="C248" s="6" t="s">
        <v>325</v>
      </c>
      <c r="D248" s="2"/>
      <c r="E248" s="6" t="n">
        <v>345</v>
      </c>
      <c r="F248" s="6" t="n">
        <v>115</v>
      </c>
      <c r="G248" s="6" t="n">
        <v>115</v>
      </c>
      <c r="H248" s="6" t="n">
        <v>115</v>
      </c>
      <c r="I248" s="2"/>
      <c r="J248" s="2"/>
      <c r="K248" s="2"/>
      <c r="L248" s="2"/>
      <c r="M248" s="7"/>
      <c r="N248" s="6" t="n">
        <v>0</v>
      </c>
      <c r="O248" s="2"/>
      <c r="P248" s="2" t="n">
        <f aca="false">SUM(F248:M248) - (N248 + O248)</f>
        <v>345</v>
      </c>
      <c r="Q248" s="13" t="n">
        <f aca="false">E248 - P248</f>
        <v>0</v>
      </c>
      <c r="R248" s="6" t="s">
        <v>231</v>
      </c>
      <c r="S248" s="59" t="n">
        <v>43007</v>
      </c>
      <c r="T248" s="6" t="s">
        <v>275</v>
      </c>
      <c r="U248" s="6" t="s">
        <v>301</v>
      </c>
      <c r="V248" s="6" t="s">
        <v>587</v>
      </c>
      <c r="W248" s="6" t="n">
        <v>773077843</v>
      </c>
      <c r="X248" s="6" t="n">
        <v>67630</v>
      </c>
      <c r="Y248" s="6" t="s">
        <v>902</v>
      </c>
      <c r="Z248" s="6" t="s">
        <v>901</v>
      </c>
      <c r="AA248" s="6" t="n">
        <v>345</v>
      </c>
      <c r="AB248" s="2"/>
      <c r="AC248" s="2"/>
      <c r="AD248" s="2"/>
      <c r="AE248" s="2"/>
      <c r="AF248" s="6" t="n">
        <v>1</v>
      </c>
      <c r="AG248" s="6" t="s">
        <v>233</v>
      </c>
      <c r="AH248" s="6" t="s">
        <v>901</v>
      </c>
      <c r="AI248" s="6" t="s">
        <v>235</v>
      </c>
      <c r="AJ248" s="6" t="n">
        <v>115</v>
      </c>
      <c r="AK248" s="6" t="s">
        <v>236</v>
      </c>
      <c r="AL248" s="6" t="n">
        <v>0</v>
      </c>
      <c r="AM248" s="6" t="n">
        <v>0</v>
      </c>
      <c r="AN248" s="6" t="n">
        <v>2</v>
      </c>
      <c r="AO248" s="6" t="s">
        <v>233</v>
      </c>
      <c r="AP248" s="6" t="s">
        <v>285</v>
      </c>
      <c r="AQ248" s="6" t="s">
        <v>235</v>
      </c>
      <c r="AR248" s="6" t="n">
        <v>115</v>
      </c>
      <c r="AS248" s="6" t="s">
        <v>236</v>
      </c>
      <c r="AT248" s="6" t="n">
        <v>0</v>
      </c>
      <c r="AU248" s="6" t="n">
        <v>0</v>
      </c>
      <c r="AV248" s="6" t="n">
        <v>3</v>
      </c>
      <c r="AW248" s="6" t="s">
        <v>233</v>
      </c>
      <c r="AX248" s="6" t="s">
        <v>237</v>
      </c>
      <c r="AY248" s="6" t="s">
        <v>235</v>
      </c>
      <c r="AZ248" s="6" t="n">
        <v>115</v>
      </c>
      <c r="BA248" s="6" t="s">
        <v>236</v>
      </c>
      <c r="BB248" s="6" t="n">
        <v>0</v>
      </c>
      <c r="BC248" s="6" t="n">
        <v>0</v>
      </c>
      <c r="BD248" s="6" t="n">
        <v>96151619</v>
      </c>
      <c r="BE248" s="6" t="s">
        <v>51</v>
      </c>
      <c r="BF248" s="2"/>
      <c r="BG248" s="2"/>
      <c r="BH248" s="2"/>
      <c r="BI248" s="2"/>
    </row>
    <row r="249" customFormat="false" ht="15.75" hidden="false" customHeight="false" outlineLevel="0" collapsed="false">
      <c r="A249" s="152" t="n">
        <v>96145249</v>
      </c>
      <c r="B249" s="152" t="s">
        <v>269</v>
      </c>
      <c r="C249" s="152" t="s">
        <v>241</v>
      </c>
      <c r="D249" s="153"/>
      <c r="E249" s="152" t="n">
        <v>345</v>
      </c>
      <c r="F249" s="152" t="n">
        <v>115</v>
      </c>
      <c r="G249" s="152" t="n">
        <v>115</v>
      </c>
      <c r="H249" s="152" t="n">
        <v>115</v>
      </c>
      <c r="I249" s="153"/>
      <c r="J249" s="153"/>
      <c r="K249" s="153"/>
      <c r="L249" s="153"/>
      <c r="M249" s="154"/>
      <c r="N249" s="152" t="n">
        <v>0</v>
      </c>
      <c r="O249" s="153"/>
      <c r="P249" s="153" t="n">
        <f aca="false">SUM(F249:M249) - (N249 + O249)</f>
        <v>345</v>
      </c>
      <c r="Q249" s="155" t="n">
        <f aca="false">E249 - P249</f>
        <v>0</v>
      </c>
      <c r="R249" s="152" t="s">
        <v>242</v>
      </c>
      <c r="S249" s="156" t="n">
        <v>42820</v>
      </c>
      <c r="T249" s="152" t="s">
        <v>240</v>
      </c>
      <c r="U249" s="152" t="s">
        <v>321</v>
      </c>
      <c r="V249" s="152" t="s">
        <v>909</v>
      </c>
      <c r="W249" s="152" t="n">
        <v>638688984</v>
      </c>
      <c r="X249" s="152" t="n">
        <v>71460</v>
      </c>
      <c r="Y249" s="152" t="s">
        <v>910</v>
      </c>
      <c r="Z249" s="152" t="s">
        <v>908</v>
      </c>
      <c r="AA249" s="152" t="n">
        <v>345</v>
      </c>
      <c r="AB249" s="153"/>
      <c r="AC249" s="153"/>
      <c r="AD249" s="153"/>
      <c r="AE249" s="153"/>
      <c r="AF249" s="152" t="n">
        <v>1</v>
      </c>
      <c r="AG249" s="152" t="s">
        <v>233</v>
      </c>
      <c r="AH249" s="152" t="s">
        <v>908</v>
      </c>
      <c r="AI249" s="152" t="s">
        <v>235</v>
      </c>
      <c r="AJ249" s="152" t="n">
        <v>115</v>
      </c>
      <c r="AK249" s="152" t="s">
        <v>236</v>
      </c>
      <c r="AL249" s="152" t="n">
        <v>0</v>
      </c>
      <c r="AM249" s="152" t="n">
        <v>0</v>
      </c>
      <c r="AN249" s="152" t="n">
        <v>2</v>
      </c>
      <c r="AO249" s="152" t="s">
        <v>233</v>
      </c>
      <c r="AP249" s="152" t="s">
        <v>285</v>
      </c>
      <c r="AQ249" s="152" t="s">
        <v>235</v>
      </c>
      <c r="AR249" s="152" t="n">
        <v>115</v>
      </c>
      <c r="AS249" s="152" t="s">
        <v>236</v>
      </c>
      <c r="AT249" s="152" t="n">
        <v>0</v>
      </c>
      <c r="AU249" s="152" t="n">
        <v>0</v>
      </c>
      <c r="AV249" s="152" t="n">
        <v>3</v>
      </c>
      <c r="AW249" s="152" t="s">
        <v>233</v>
      </c>
      <c r="AX249" s="152" t="s">
        <v>237</v>
      </c>
      <c r="AY249" s="152" t="s">
        <v>235</v>
      </c>
      <c r="AZ249" s="152" t="n">
        <v>115</v>
      </c>
      <c r="BA249" s="152" t="s">
        <v>236</v>
      </c>
      <c r="BB249" s="152" t="n">
        <v>0</v>
      </c>
      <c r="BC249" s="152" t="n">
        <v>0</v>
      </c>
      <c r="BD249" s="152" t="n">
        <v>96145249</v>
      </c>
      <c r="BE249" s="152" t="s">
        <v>51</v>
      </c>
      <c r="BF249" s="153"/>
      <c r="BG249" s="153"/>
      <c r="BH249" s="153"/>
      <c r="BI249" s="153"/>
    </row>
    <row r="250" customFormat="false" ht="15.75" hidden="false" customHeight="false" outlineLevel="0" collapsed="false">
      <c r="A250" s="6" t="n">
        <v>96141968</v>
      </c>
      <c r="B250" s="6" t="s">
        <v>253</v>
      </c>
      <c r="C250" s="6" t="s">
        <v>276</v>
      </c>
      <c r="D250" s="2"/>
      <c r="E250" s="6" t="n">
        <v>345</v>
      </c>
      <c r="F250" s="6" t="n">
        <v>115</v>
      </c>
      <c r="G250" s="6" t="n">
        <v>115</v>
      </c>
      <c r="H250" s="6" t="n">
        <v>115</v>
      </c>
      <c r="I250" s="2"/>
      <c r="J250" s="2"/>
      <c r="K250" s="2"/>
      <c r="L250" s="2"/>
      <c r="M250" s="7"/>
      <c r="N250" s="6" t="n">
        <v>0</v>
      </c>
      <c r="O250" s="2"/>
      <c r="P250" s="2" t="n">
        <f aca="false">SUM(F250:M250) - (N250 + O250)</f>
        <v>345</v>
      </c>
      <c r="Q250" s="13" t="n">
        <f aca="false">E250 - P250</f>
        <v>0</v>
      </c>
      <c r="R250" s="6" t="s">
        <v>548</v>
      </c>
      <c r="S250" s="59" t="n">
        <v>43311</v>
      </c>
      <c r="T250" s="6" t="s">
        <v>257</v>
      </c>
      <c r="U250" s="6" t="s">
        <v>248</v>
      </c>
      <c r="V250" s="6" t="s">
        <v>927</v>
      </c>
      <c r="W250" s="6" t="n">
        <v>680543012</v>
      </c>
      <c r="X250" s="6" t="n">
        <v>57220</v>
      </c>
      <c r="Y250" s="6" t="s">
        <v>928</v>
      </c>
      <c r="Z250" s="6" t="s">
        <v>926</v>
      </c>
      <c r="AA250" s="6" t="n">
        <v>345</v>
      </c>
      <c r="AB250" s="2"/>
      <c r="AC250" s="2"/>
      <c r="AD250" s="2"/>
      <c r="AE250" s="2"/>
      <c r="AF250" s="6" t="n">
        <v>1</v>
      </c>
      <c r="AG250" s="6" t="s">
        <v>233</v>
      </c>
      <c r="AH250" s="6" t="s">
        <v>926</v>
      </c>
      <c r="AI250" s="6" t="s">
        <v>235</v>
      </c>
      <c r="AJ250" s="6" t="n">
        <v>115</v>
      </c>
      <c r="AK250" s="6" t="s">
        <v>236</v>
      </c>
      <c r="AL250" s="6" t="n">
        <v>0</v>
      </c>
      <c r="AM250" s="6" t="n">
        <v>0</v>
      </c>
      <c r="AN250" s="6" t="n">
        <v>2</v>
      </c>
      <c r="AO250" s="6" t="s">
        <v>233</v>
      </c>
      <c r="AP250" s="6" t="s">
        <v>285</v>
      </c>
      <c r="AQ250" s="6" t="s">
        <v>235</v>
      </c>
      <c r="AR250" s="6" t="n">
        <v>115</v>
      </c>
      <c r="AS250" s="6" t="s">
        <v>236</v>
      </c>
      <c r="AT250" s="6" t="n">
        <v>0</v>
      </c>
      <c r="AU250" s="6" t="n">
        <v>0</v>
      </c>
      <c r="AV250" s="6" t="n">
        <v>3</v>
      </c>
      <c r="AW250" s="6" t="s">
        <v>233</v>
      </c>
      <c r="AX250" s="6" t="s">
        <v>237</v>
      </c>
      <c r="AY250" s="6" t="s">
        <v>235</v>
      </c>
      <c r="AZ250" s="6" t="n">
        <v>115</v>
      </c>
      <c r="BA250" s="6" t="s">
        <v>236</v>
      </c>
      <c r="BB250" s="6" t="n">
        <v>0</v>
      </c>
      <c r="BC250" s="6" t="n">
        <v>0</v>
      </c>
      <c r="BD250" s="6" t="n">
        <v>96141968</v>
      </c>
      <c r="BE250" s="6" t="s">
        <v>51</v>
      </c>
      <c r="BF250" s="2"/>
      <c r="BG250" s="2"/>
      <c r="BH250" s="2"/>
      <c r="BI250" s="2"/>
    </row>
    <row r="251" customFormat="false" ht="15.75" hidden="false" customHeight="false" outlineLevel="0" collapsed="false">
      <c r="A251" s="152" t="n">
        <v>96141501</v>
      </c>
      <c r="B251" s="152" t="s">
        <v>269</v>
      </c>
      <c r="C251" s="152" t="s">
        <v>301</v>
      </c>
      <c r="D251" s="153"/>
      <c r="E251" s="152" t="n">
        <v>345</v>
      </c>
      <c r="F251" s="152" t="n">
        <v>115</v>
      </c>
      <c r="G251" s="152" t="n">
        <v>115</v>
      </c>
      <c r="H251" s="152" t="n">
        <v>115</v>
      </c>
      <c r="I251" s="153"/>
      <c r="J251" s="153"/>
      <c r="K251" s="153"/>
      <c r="L251" s="153"/>
      <c r="M251" s="154"/>
      <c r="N251" s="152" t="n">
        <v>0</v>
      </c>
      <c r="O251" s="153"/>
      <c r="P251" s="153" t="n">
        <f aca="false">SUM(F251:M251) - (N251 + O251)</f>
        <v>345</v>
      </c>
      <c r="Q251" s="155" t="n">
        <f aca="false">E251 - P251</f>
        <v>0</v>
      </c>
      <c r="R251" s="152" t="s">
        <v>553</v>
      </c>
      <c r="S251" s="156" t="n">
        <v>43046</v>
      </c>
      <c r="T251" s="152" t="s">
        <v>281</v>
      </c>
      <c r="U251" s="152" t="s">
        <v>276</v>
      </c>
      <c r="V251" s="152" t="s">
        <v>891</v>
      </c>
      <c r="W251" s="152" t="n">
        <v>780047813</v>
      </c>
      <c r="X251" s="152" t="n">
        <v>3270</v>
      </c>
      <c r="Y251" s="152" t="s">
        <v>938</v>
      </c>
      <c r="Z251" s="152" t="s">
        <v>937</v>
      </c>
      <c r="AA251" s="152" t="n">
        <v>345</v>
      </c>
      <c r="AB251" s="153"/>
      <c r="AC251" s="153"/>
      <c r="AD251" s="153"/>
      <c r="AE251" s="153"/>
      <c r="AF251" s="152" t="n">
        <v>1</v>
      </c>
      <c r="AG251" s="152" t="s">
        <v>233</v>
      </c>
      <c r="AH251" s="152" t="s">
        <v>937</v>
      </c>
      <c r="AI251" s="152" t="s">
        <v>235</v>
      </c>
      <c r="AJ251" s="152" t="n">
        <v>115</v>
      </c>
      <c r="AK251" s="152" t="s">
        <v>236</v>
      </c>
      <c r="AL251" s="152" t="n">
        <v>0</v>
      </c>
      <c r="AM251" s="152" t="n">
        <v>0</v>
      </c>
      <c r="AN251" s="152" t="n">
        <v>2</v>
      </c>
      <c r="AO251" s="152" t="s">
        <v>233</v>
      </c>
      <c r="AP251" s="152" t="s">
        <v>285</v>
      </c>
      <c r="AQ251" s="152" t="s">
        <v>235</v>
      </c>
      <c r="AR251" s="152" t="n">
        <v>115</v>
      </c>
      <c r="AS251" s="152" t="s">
        <v>236</v>
      </c>
      <c r="AT251" s="152" t="n">
        <v>0</v>
      </c>
      <c r="AU251" s="152" t="n">
        <v>0</v>
      </c>
      <c r="AV251" s="152" t="n">
        <v>3</v>
      </c>
      <c r="AW251" s="152" t="s">
        <v>233</v>
      </c>
      <c r="AX251" s="152" t="s">
        <v>237</v>
      </c>
      <c r="AY251" s="152" t="s">
        <v>235</v>
      </c>
      <c r="AZ251" s="152" t="n">
        <v>115</v>
      </c>
      <c r="BA251" s="152" t="s">
        <v>236</v>
      </c>
      <c r="BB251" s="152" t="n">
        <v>0</v>
      </c>
      <c r="BC251" s="152" t="n">
        <v>0</v>
      </c>
      <c r="BD251" s="152" t="n">
        <v>96141501</v>
      </c>
      <c r="BE251" s="152" t="s">
        <v>51</v>
      </c>
      <c r="BF251" s="153"/>
      <c r="BG251" s="153"/>
      <c r="BH251" s="153"/>
      <c r="BI251" s="153"/>
    </row>
    <row r="252" customFormat="false" ht="15.75" hidden="false" customHeight="false" outlineLevel="0" collapsed="false">
      <c r="A252" s="6" t="n">
        <v>94215670</v>
      </c>
      <c r="B252" s="6" t="s">
        <v>240</v>
      </c>
      <c r="C252" s="6" t="s">
        <v>306</v>
      </c>
      <c r="D252" s="2"/>
      <c r="E252" s="6" t="n">
        <v>345</v>
      </c>
      <c r="F252" s="6" t="n">
        <v>115</v>
      </c>
      <c r="G252" s="6" t="n">
        <v>115</v>
      </c>
      <c r="H252" s="6" t="n">
        <v>115</v>
      </c>
      <c r="I252" s="2"/>
      <c r="J252" s="2"/>
      <c r="K252" s="2"/>
      <c r="L252" s="2"/>
      <c r="M252" s="7"/>
      <c r="N252" s="6" t="n">
        <v>0</v>
      </c>
      <c r="O252" s="2"/>
      <c r="P252" s="2" t="n">
        <f aca="false">SUM(F252:M252) - (N252 + O252)</f>
        <v>345</v>
      </c>
      <c r="Q252" s="13" t="n">
        <f aca="false">E252 - P252</f>
        <v>0</v>
      </c>
      <c r="R252" s="6" t="s">
        <v>231</v>
      </c>
      <c r="S252" s="59" t="n">
        <v>43048</v>
      </c>
      <c r="T252" s="6" t="s">
        <v>229</v>
      </c>
      <c r="U252" s="6" t="s">
        <v>276</v>
      </c>
      <c r="V252" s="6" t="s">
        <v>1115</v>
      </c>
      <c r="W252" s="6" t="n">
        <v>628805665</v>
      </c>
      <c r="X252" s="6" t="n">
        <v>8440</v>
      </c>
      <c r="Y252" s="6" t="s">
        <v>1116</v>
      </c>
      <c r="Z252" s="6" t="s">
        <v>1114</v>
      </c>
      <c r="AA252" s="6" t="n">
        <v>345</v>
      </c>
      <c r="AB252" s="2"/>
      <c r="AC252" s="2"/>
      <c r="AD252" s="2"/>
      <c r="AE252" s="2"/>
      <c r="AF252" s="6" t="n">
        <v>1</v>
      </c>
      <c r="AG252" s="6" t="s">
        <v>233</v>
      </c>
      <c r="AH252" s="6" t="s">
        <v>1114</v>
      </c>
      <c r="AI252" s="6" t="s">
        <v>235</v>
      </c>
      <c r="AJ252" s="6" t="n">
        <v>115</v>
      </c>
      <c r="AK252" s="6" t="s">
        <v>236</v>
      </c>
      <c r="AL252" s="6" t="n">
        <v>0</v>
      </c>
      <c r="AM252" s="6" t="n">
        <v>0</v>
      </c>
      <c r="AN252" s="6" t="n">
        <v>2</v>
      </c>
      <c r="AO252" s="6" t="s">
        <v>233</v>
      </c>
      <c r="AP252" s="6" t="s">
        <v>285</v>
      </c>
      <c r="AQ252" s="6" t="s">
        <v>235</v>
      </c>
      <c r="AR252" s="6" t="n">
        <v>115</v>
      </c>
      <c r="AS252" s="6" t="s">
        <v>236</v>
      </c>
      <c r="AT252" s="6" t="n">
        <v>0</v>
      </c>
      <c r="AU252" s="6" t="n">
        <v>0</v>
      </c>
      <c r="AV252" s="6" t="n">
        <v>3</v>
      </c>
      <c r="AW252" s="6" t="s">
        <v>233</v>
      </c>
      <c r="AX252" s="6" t="s">
        <v>237</v>
      </c>
      <c r="AY252" s="6" t="s">
        <v>235</v>
      </c>
      <c r="AZ252" s="6" t="n">
        <v>115</v>
      </c>
      <c r="BA252" s="6" t="s">
        <v>236</v>
      </c>
      <c r="BB252" s="6" t="n">
        <v>0</v>
      </c>
      <c r="BC252" s="6" t="n">
        <v>0</v>
      </c>
      <c r="BD252" s="6" t="n">
        <v>94215670</v>
      </c>
      <c r="BE252" s="6" t="s">
        <v>51</v>
      </c>
      <c r="BF252" s="2"/>
      <c r="BG252" s="2"/>
      <c r="BH252" s="2"/>
      <c r="BI252" s="2"/>
    </row>
    <row r="253" customFormat="false" ht="15.75" hidden="false" customHeight="false" outlineLevel="0" collapsed="false">
      <c r="A253" s="152" t="n">
        <v>94084489</v>
      </c>
      <c r="B253" s="152" t="s">
        <v>229</v>
      </c>
      <c r="C253" s="152" t="s">
        <v>248</v>
      </c>
      <c r="D253" s="153"/>
      <c r="E253" s="152" t="n">
        <v>345</v>
      </c>
      <c r="F253" s="152" t="n">
        <v>115</v>
      </c>
      <c r="G253" s="152" t="n">
        <v>115</v>
      </c>
      <c r="H253" s="152" t="n">
        <v>115</v>
      </c>
      <c r="I253" s="153"/>
      <c r="J253" s="153"/>
      <c r="K253" s="153"/>
      <c r="L253" s="153"/>
      <c r="M253" s="154"/>
      <c r="N253" s="152" t="n">
        <v>0</v>
      </c>
      <c r="O253" s="153"/>
      <c r="P253" s="153" t="n">
        <f aca="false">SUM(F253:M253) - (N253 + O253)</f>
        <v>345</v>
      </c>
      <c r="Q253" s="155" t="n">
        <f aca="false">E253 - P253</f>
        <v>0</v>
      </c>
      <c r="R253" s="152" t="s">
        <v>548</v>
      </c>
      <c r="S253" s="156" t="n">
        <v>43317</v>
      </c>
      <c r="T253" s="152" t="s">
        <v>263</v>
      </c>
      <c r="U253" s="152" t="s">
        <v>295</v>
      </c>
      <c r="V253" s="152" t="s">
        <v>1219</v>
      </c>
      <c r="W253" s="152" t="n">
        <v>692317692</v>
      </c>
      <c r="X253" s="152" t="n">
        <v>10180</v>
      </c>
      <c r="Y253" s="152" t="s">
        <v>1222</v>
      </c>
      <c r="Z253" s="152" t="s">
        <v>1218</v>
      </c>
      <c r="AA253" s="152" t="n">
        <v>345</v>
      </c>
      <c r="AB253" s="153"/>
      <c r="AC253" s="153"/>
      <c r="AD253" s="153"/>
      <c r="AE253" s="153"/>
      <c r="AF253" s="152" t="n">
        <v>1</v>
      </c>
      <c r="AG253" s="152" t="s">
        <v>233</v>
      </c>
      <c r="AH253" s="152" t="s">
        <v>1218</v>
      </c>
      <c r="AI253" s="152" t="s">
        <v>235</v>
      </c>
      <c r="AJ253" s="152" t="n">
        <v>115</v>
      </c>
      <c r="AK253" s="152" t="s">
        <v>236</v>
      </c>
      <c r="AL253" s="152" t="n">
        <v>0</v>
      </c>
      <c r="AM253" s="152" t="n">
        <v>0</v>
      </c>
      <c r="AN253" s="152" t="n">
        <v>2</v>
      </c>
      <c r="AO253" s="152" t="s">
        <v>233</v>
      </c>
      <c r="AP253" s="152" t="s">
        <v>285</v>
      </c>
      <c r="AQ253" s="152" t="s">
        <v>235</v>
      </c>
      <c r="AR253" s="152" t="n">
        <v>115</v>
      </c>
      <c r="AS253" s="152" t="s">
        <v>236</v>
      </c>
      <c r="AT253" s="152" t="n">
        <v>0</v>
      </c>
      <c r="AU253" s="152" t="n">
        <v>0</v>
      </c>
      <c r="AV253" s="152" t="n">
        <v>3</v>
      </c>
      <c r="AW253" s="152" t="s">
        <v>233</v>
      </c>
      <c r="AX253" s="152" t="s">
        <v>237</v>
      </c>
      <c r="AY253" s="152" t="s">
        <v>235</v>
      </c>
      <c r="AZ253" s="152" t="n">
        <v>115</v>
      </c>
      <c r="BA253" s="152" t="s">
        <v>236</v>
      </c>
      <c r="BB253" s="152" t="n">
        <v>0</v>
      </c>
      <c r="BC253" s="152" t="n">
        <v>0</v>
      </c>
      <c r="BD253" s="152" t="n">
        <v>94084489</v>
      </c>
      <c r="BE253" s="152" t="s">
        <v>51</v>
      </c>
      <c r="BF253" s="153"/>
      <c r="BG253" s="153"/>
      <c r="BH253" s="153"/>
      <c r="BI253" s="153"/>
    </row>
    <row r="254" customFormat="false" ht="15.75" hidden="false" customHeight="false" outlineLevel="0" collapsed="false">
      <c r="A254" s="6" t="n">
        <v>94027719</v>
      </c>
      <c r="B254" s="6" t="s">
        <v>305</v>
      </c>
      <c r="C254" s="6" t="s">
        <v>241</v>
      </c>
      <c r="D254" s="2"/>
      <c r="E254" s="6" t="n">
        <v>345</v>
      </c>
      <c r="F254" s="6" t="n">
        <v>115</v>
      </c>
      <c r="G254" s="6" t="n">
        <v>115</v>
      </c>
      <c r="H254" s="6" t="n">
        <v>115</v>
      </c>
      <c r="I254" s="2"/>
      <c r="J254" s="2"/>
      <c r="K254" s="2"/>
      <c r="L254" s="2"/>
      <c r="M254" s="7"/>
      <c r="N254" s="6" t="n">
        <v>0</v>
      </c>
      <c r="O254" s="2"/>
      <c r="P254" s="2" t="n">
        <f aca="false">SUM(F254:M254) - (N254 + O254)</f>
        <v>345</v>
      </c>
      <c r="Q254" s="13" t="n">
        <f aca="false">E254 - P254</f>
        <v>0</v>
      </c>
      <c r="R254" s="6" t="s">
        <v>242</v>
      </c>
      <c r="S254" s="59" t="n">
        <v>43387</v>
      </c>
      <c r="T254" s="6" t="s">
        <v>288</v>
      </c>
      <c r="U254" s="6" t="s">
        <v>282</v>
      </c>
      <c r="V254" s="6" t="s">
        <v>940</v>
      </c>
      <c r="W254" s="6" t="n">
        <v>743057194</v>
      </c>
      <c r="X254" s="6" t="n">
        <v>5130</v>
      </c>
      <c r="Y254" s="6" t="s">
        <v>1301</v>
      </c>
      <c r="Z254" s="6" t="s">
        <v>1300</v>
      </c>
      <c r="AA254" s="6" t="n">
        <v>345</v>
      </c>
      <c r="AB254" s="2"/>
      <c r="AC254" s="2"/>
      <c r="AD254" s="2"/>
      <c r="AE254" s="2"/>
      <c r="AF254" s="6" t="n">
        <v>1</v>
      </c>
      <c r="AG254" s="6" t="s">
        <v>233</v>
      </c>
      <c r="AH254" s="6" t="s">
        <v>1300</v>
      </c>
      <c r="AI254" s="6" t="s">
        <v>235</v>
      </c>
      <c r="AJ254" s="6" t="n">
        <v>115</v>
      </c>
      <c r="AK254" s="6" t="s">
        <v>236</v>
      </c>
      <c r="AL254" s="6" t="n">
        <v>0</v>
      </c>
      <c r="AM254" s="6" t="n">
        <v>0</v>
      </c>
      <c r="AN254" s="6" t="n">
        <v>2</v>
      </c>
      <c r="AO254" s="6" t="s">
        <v>233</v>
      </c>
      <c r="AP254" s="6" t="s">
        <v>285</v>
      </c>
      <c r="AQ254" s="6" t="s">
        <v>235</v>
      </c>
      <c r="AR254" s="6" t="n">
        <v>115</v>
      </c>
      <c r="AS254" s="6" t="s">
        <v>236</v>
      </c>
      <c r="AT254" s="6" t="n">
        <v>0</v>
      </c>
      <c r="AU254" s="6" t="n">
        <v>0</v>
      </c>
      <c r="AV254" s="6" t="n">
        <v>3</v>
      </c>
      <c r="AW254" s="6" t="s">
        <v>233</v>
      </c>
      <c r="AX254" s="6" t="s">
        <v>237</v>
      </c>
      <c r="AY254" s="6" t="s">
        <v>235</v>
      </c>
      <c r="AZ254" s="6" t="n">
        <v>115</v>
      </c>
      <c r="BA254" s="6" t="s">
        <v>236</v>
      </c>
      <c r="BB254" s="6" t="n">
        <v>0</v>
      </c>
      <c r="BC254" s="6" t="n">
        <v>0</v>
      </c>
      <c r="BD254" s="6" t="n">
        <v>94027717</v>
      </c>
      <c r="BE254" s="6" t="s">
        <v>51</v>
      </c>
      <c r="BF254" s="2"/>
      <c r="BG254" s="2"/>
      <c r="BH254" s="2"/>
      <c r="BI254" s="2"/>
    </row>
    <row r="255" customFormat="false" ht="15.75" hidden="false" customHeight="false" outlineLevel="0" collapsed="false">
      <c r="A255" s="152" t="n">
        <v>94020736</v>
      </c>
      <c r="B255" s="152" t="s">
        <v>269</v>
      </c>
      <c r="C255" s="152" t="s">
        <v>264</v>
      </c>
      <c r="D255" s="153"/>
      <c r="E255" s="152" t="n">
        <v>345</v>
      </c>
      <c r="F255" s="152" t="n">
        <v>115</v>
      </c>
      <c r="G255" s="152" t="n">
        <v>115</v>
      </c>
      <c r="H255" s="152" t="n">
        <v>115</v>
      </c>
      <c r="I255" s="153"/>
      <c r="J255" s="153"/>
      <c r="K255" s="153"/>
      <c r="L255" s="153"/>
      <c r="M255" s="154"/>
      <c r="N255" s="152" t="n">
        <v>0</v>
      </c>
      <c r="O255" s="153"/>
      <c r="P255" s="153" t="n">
        <f aca="false">SUM(F255:M255) - (N255 + O255)</f>
        <v>345</v>
      </c>
      <c r="Q255" s="155" t="n">
        <f aca="false">E255 - P255</f>
        <v>0</v>
      </c>
      <c r="R255" s="152" t="s">
        <v>231</v>
      </c>
      <c r="S255" s="156" t="n">
        <v>42986</v>
      </c>
      <c r="T255" s="152" t="s">
        <v>263</v>
      </c>
      <c r="U255" s="152" t="s">
        <v>282</v>
      </c>
      <c r="V255" s="152" t="s">
        <v>1214</v>
      </c>
      <c r="W255" s="152" t="n">
        <v>639506506</v>
      </c>
      <c r="X255" s="152" t="n">
        <v>3420</v>
      </c>
      <c r="Y255" s="152" t="s">
        <v>1388</v>
      </c>
      <c r="Z255" s="152" t="s">
        <v>1387</v>
      </c>
      <c r="AA255" s="152" t="n">
        <v>345</v>
      </c>
      <c r="AB255" s="153"/>
      <c r="AC255" s="153"/>
      <c r="AD255" s="153"/>
      <c r="AE255" s="153"/>
      <c r="AF255" s="152" t="n">
        <v>1</v>
      </c>
      <c r="AG255" s="152" t="s">
        <v>233</v>
      </c>
      <c r="AH255" s="152" t="s">
        <v>1387</v>
      </c>
      <c r="AI255" s="152" t="s">
        <v>235</v>
      </c>
      <c r="AJ255" s="152" t="n">
        <v>115</v>
      </c>
      <c r="AK255" s="152" t="s">
        <v>236</v>
      </c>
      <c r="AL255" s="152" t="n">
        <v>0</v>
      </c>
      <c r="AM255" s="152" t="n">
        <v>0</v>
      </c>
      <c r="AN255" s="152" t="n">
        <v>2</v>
      </c>
      <c r="AO255" s="152" t="s">
        <v>233</v>
      </c>
      <c r="AP255" s="152" t="s">
        <v>285</v>
      </c>
      <c r="AQ255" s="152" t="s">
        <v>235</v>
      </c>
      <c r="AR255" s="152" t="n">
        <v>115</v>
      </c>
      <c r="AS255" s="152" t="s">
        <v>236</v>
      </c>
      <c r="AT255" s="152" t="n">
        <v>0</v>
      </c>
      <c r="AU255" s="152" t="n">
        <v>0</v>
      </c>
      <c r="AV255" s="152" t="n">
        <v>3</v>
      </c>
      <c r="AW255" s="152" t="s">
        <v>233</v>
      </c>
      <c r="AX255" s="152" t="s">
        <v>237</v>
      </c>
      <c r="AY255" s="152" t="s">
        <v>235</v>
      </c>
      <c r="AZ255" s="152" t="n">
        <v>115</v>
      </c>
      <c r="BA255" s="152" t="s">
        <v>236</v>
      </c>
      <c r="BB255" s="152" t="n">
        <v>0</v>
      </c>
      <c r="BC255" s="152" t="n">
        <v>0</v>
      </c>
      <c r="BD255" s="152" t="n">
        <v>94020736</v>
      </c>
      <c r="BE255" s="152" t="s">
        <v>51</v>
      </c>
      <c r="BF255" s="153"/>
      <c r="BG255" s="153"/>
      <c r="BH255" s="153"/>
      <c r="BI255" s="153"/>
    </row>
    <row r="256" customFormat="false" ht="15.75" hidden="false" customHeight="false" outlineLevel="0" collapsed="false">
      <c r="A256" s="6" t="n">
        <v>94019597</v>
      </c>
      <c r="B256" s="6" t="s">
        <v>281</v>
      </c>
      <c r="C256" s="6" t="s">
        <v>321</v>
      </c>
      <c r="D256" s="2"/>
      <c r="E256" s="6" t="n">
        <v>345</v>
      </c>
      <c r="F256" s="6" t="n">
        <v>115</v>
      </c>
      <c r="G256" s="6" t="n">
        <v>115</v>
      </c>
      <c r="H256" s="6" t="n">
        <v>115</v>
      </c>
      <c r="I256" s="2"/>
      <c r="J256" s="2"/>
      <c r="K256" s="2"/>
      <c r="L256" s="2"/>
      <c r="M256" s="7"/>
      <c r="N256" s="6" t="n">
        <v>0</v>
      </c>
      <c r="O256" s="2"/>
      <c r="P256" s="2" t="n">
        <f aca="false">SUM(F256:M256) - (N256 + O256)</f>
        <v>345</v>
      </c>
      <c r="Q256" s="13" t="n">
        <f aca="false">E256 - P256</f>
        <v>0</v>
      </c>
      <c r="R256" s="6" t="s">
        <v>231</v>
      </c>
      <c r="S256" s="59" t="n">
        <v>43000</v>
      </c>
      <c r="T256" s="6" t="s">
        <v>308</v>
      </c>
      <c r="U256" s="6" t="s">
        <v>325</v>
      </c>
      <c r="V256" s="6" t="s">
        <v>333</v>
      </c>
      <c r="W256" s="6" t="n">
        <v>623210623</v>
      </c>
      <c r="X256" s="6" t="n">
        <v>29690</v>
      </c>
      <c r="Y256" s="6" t="s">
        <v>1524</v>
      </c>
      <c r="Z256" s="6" t="s">
        <v>1523</v>
      </c>
      <c r="AA256" s="6" t="n">
        <v>345</v>
      </c>
      <c r="AB256" s="2"/>
      <c r="AC256" s="2"/>
      <c r="AD256" s="2"/>
      <c r="AE256" s="2"/>
      <c r="AF256" s="6" t="n">
        <v>1</v>
      </c>
      <c r="AG256" s="6" t="s">
        <v>233</v>
      </c>
      <c r="AH256" s="6" t="s">
        <v>1523</v>
      </c>
      <c r="AI256" s="6" t="s">
        <v>235</v>
      </c>
      <c r="AJ256" s="6" t="n">
        <v>115</v>
      </c>
      <c r="AK256" s="6" t="s">
        <v>236</v>
      </c>
      <c r="AL256" s="6" t="n">
        <v>0</v>
      </c>
      <c r="AM256" s="6" t="n">
        <v>0</v>
      </c>
      <c r="AN256" s="6" t="n">
        <v>2</v>
      </c>
      <c r="AO256" s="6" t="s">
        <v>233</v>
      </c>
      <c r="AP256" s="6" t="s">
        <v>285</v>
      </c>
      <c r="AQ256" s="6" t="s">
        <v>235</v>
      </c>
      <c r="AR256" s="6" t="n">
        <v>115</v>
      </c>
      <c r="AS256" s="6" t="s">
        <v>236</v>
      </c>
      <c r="AT256" s="6" t="n">
        <v>0</v>
      </c>
      <c r="AU256" s="6" t="n">
        <v>0</v>
      </c>
      <c r="AV256" s="6" t="n">
        <v>3</v>
      </c>
      <c r="AW256" s="6" t="s">
        <v>233</v>
      </c>
      <c r="AX256" s="6" t="s">
        <v>237</v>
      </c>
      <c r="AY256" s="6" t="s">
        <v>235</v>
      </c>
      <c r="AZ256" s="6" t="n">
        <v>115</v>
      </c>
      <c r="BA256" s="6" t="s">
        <v>236</v>
      </c>
      <c r="BB256" s="6" t="n">
        <v>0</v>
      </c>
      <c r="BC256" s="6" t="n">
        <v>0</v>
      </c>
      <c r="BD256" s="6" t="n">
        <v>94019597</v>
      </c>
      <c r="BE256" s="6" t="s">
        <v>51</v>
      </c>
      <c r="BF256" s="2"/>
      <c r="BG256" s="2"/>
      <c r="BH256" s="2"/>
      <c r="BI256" s="2"/>
    </row>
    <row r="257" customFormat="false" ht="15.75" hidden="false" customHeight="false" outlineLevel="0" collapsed="false">
      <c r="A257" s="153"/>
      <c r="B257" s="153"/>
      <c r="C257" s="153"/>
      <c r="D257" s="153"/>
      <c r="E257" s="153"/>
      <c r="F257" s="153"/>
      <c r="G257" s="153"/>
      <c r="H257" s="153"/>
      <c r="I257" s="153"/>
      <c r="J257" s="153"/>
      <c r="K257" s="153"/>
      <c r="L257" s="153"/>
      <c r="M257" s="154"/>
      <c r="N257" s="153"/>
      <c r="O257" s="153"/>
      <c r="P257" s="153" t="n">
        <f aca="false">SUM(F257:M257) - (N257 + O257)</f>
        <v>0</v>
      </c>
      <c r="Q257" s="155" t="n">
        <f aca="false">E257 - P257</f>
        <v>0</v>
      </c>
      <c r="R257" s="153"/>
      <c r="S257" s="153"/>
      <c r="T257" s="153"/>
      <c r="U257" s="153"/>
      <c r="V257" s="153"/>
      <c r="W257" s="153"/>
      <c r="X257" s="153"/>
      <c r="Y257" s="153"/>
      <c r="Z257" s="153"/>
      <c r="AA257" s="153"/>
      <c r="AB257" s="153"/>
      <c r="AC257" s="153"/>
      <c r="AD257" s="153"/>
      <c r="AE257" s="153"/>
      <c r="AF257" s="153"/>
      <c r="AG257" s="153"/>
      <c r="AH257" s="153"/>
      <c r="AI257" s="153"/>
      <c r="AJ257" s="153"/>
      <c r="AK257" s="153"/>
      <c r="AL257" s="153"/>
      <c r="AM257" s="153"/>
      <c r="AN257" s="153"/>
      <c r="AO257" s="153"/>
      <c r="AP257" s="153"/>
      <c r="AQ257" s="153"/>
      <c r="AR257" s="153"/>
      <c r="AS257" s="153"/>
      <c r="AT257" s="153"/>
      <c r="AU257" s="153"/>
      <c r="AV257" s="153"/>
      <c r="AW257" s="153"/>
      <c r="AX257" s="153"/>
      <c r="AY257" s="153"/>
      <c r="AZ257" s="153"/>
      <c r="BA257" s="153"/>
      <c r="BB257" s="153"/>
      <c r="BC257" s="153"/>
      <c r="BD257" s="153"/>
      <c r="BE257" s="153"/>
      <c r="BF257" s="153"/>
      <c r="BG257" s="153"/>
      <c r="BH257" s="153"/>
      <c r="BI257" s="153"/>
    </row>
    <row r="258" customFormat="false" ht="15.75" hidden="false" customHeight="false" outlineLevel="0" collapsed="false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7"/>
      <c r="N258" s="2"/>
      <c r="O258" s="2"/>
      <c r="P258" s="2" t="n">
        <f aca="false">SUM(F258:M258) - (N258 + O258)</f>
        <v>0</v>
      </c>
      <c r="Q258" s="13" t="n">
        <f aca="false">E258 - P258</f>
        <v>0</v>
      </c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</row>
    <row r="259" customFormat="false" ht="15.75" hidden="false" customHeight="false" outlineLevel="0" collapsed="false">
      <c r="A259" s="153"/>
      <c r="B259" s="153"/>
      <c r="C259" s="153"/>
      <c r="D259" s="153"/>
      <c r="E259" s="153"/>
      <c r="F259" s="153"/>
      <c r="G259" s="153"/>
      <c r="H259" s="153"/>
      <c r="I259" s="153"/>
      <c r="J259" s="153"/>
      <c r="K259" s="153"/>
      <c r="L259" s="153"/>
      <c r="M259" s="154"/>
      <c r="N259" s="153"/>
      <c r="O259" s="153"/>
      <c r="P259" s="153" t="n">
        <f aca="false">SUM(F259:M259) - (N259 + O259)</f>
        <v>0</v>
      </c>
      <c r="Q259" s="155" t="n">
        <f aca="false">E259 - P259</f>
        <v>0</v>
      </c>
      <c r="R259" s="153"/>
      <c r="S259" s="153"/>
      <c r="T259" s="153"/>
      <c r="U259" s="153"/>
      <c r="V259" s="153"/>
      <c r="W259" s="153"/>
      <c r="X259" s="153"/>
      <c r="Y259" s="153"/>
      <c r="Z259" s="153"/>
      <c r="AA259" s="153"/>
      <c r="AB259" s="153"/>
      <c r="AC259" s="153"/>
      <c r="AD259" s="153"/>
      <c r="AE259" s="153"/>
      <c r="AF259" s="153"/>
      <c r="AG259" s="153"/>
      <c r="AH259" s="153"/>
      <c r="AI259" s="153"/>
      <c r="AJ259" s="153"/>
      <c r="AK259" s="153"/>
      <c r="AL259" s="153"/>
      <c r="AM259" s="153"/>
      <c r="AN259" s="153"/>
      <c r="AO259" s="153"/>
      <c r="AP259" s="153"/>
      <c r="AQ259" s="153"/>
      <c r="AR259" s="153"/>
      <c r="AS259" s="153"/>
      <c r="AT259" s="153"/>
      <c r="AU259" s="153"/>
      <c r="AV259" s="153"/>
      <c r="AW259" s="153"/>
      <c r="AX259" s="153"/>
      <c r="AY259" s="153"/>
      <c r="AZ259" s="153"/>
      <c r="BA259" s="153"/>
      <c r="BB259" s="153"/>
      <c r="BC259" s="153"/>
      <c r="BD259" s="153"/>
      <c r="BE259" s="153"/>
      <c r="BF259" s="153"/>
      <c r="BG259" s="153"/>
      <c r="BH259" s="153"/>
      <c r="BI259" s="153"/>
    </row>
    <row r="260" customFormat="false" ht="15.75" hidden="false" customHeight="false" outlineLevel="0" collapsed="false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7"/>
      <c r="N260" s="2"/>
      <c r="O260" s="2"/>
      <c r="P260" s="2" t="n">
        <f aca="false">SUM(F260:M260) - (N260 + O260)</f>
        <v>0</v>
      </c>
      <c r="Q260" s="13" t="n">
        <f aca="false">E260 - P260</f>
        <v>0</v>
      </c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</row>
    <row r="261" customFormat="false" ht="15.75" hidden="false" customHeight="false" outlineLevel="0" collapsed="false">
      <c r="A261" s="157"/>
      <c r="B261" s="158" t="s">
        <v>68</v>
      </c>
      <c r="C261" s="157" t="n">
        <f aca="false">COUNTA(A237:A260)</f>
        <v>20</v>
      </c>
      <c r="D261" s="157"/>
      <c r="E261" s="157" t="n">
        <f aca="false">SUM(E237:E260)</f>
        <v>6900</v>
      </c>
      <c r="F261" s="157" t="n">
        <f aca="false">SUM(F237:F260)</f>
        <v>2300</v>
      </c>
      <c r="G261" s="157" t="n">
        <f aca="false">SUM(G237:G260)</f>
        <v>2300</v>
      </c>
      <c r="H261" s="157" t="n">
        <f aca="false">SUM(H237:H260)</f>
        <v>2300</v>
      </c>
      <c r="I261" s="157" t="n">
        <f aca="false">SUM(I237:I260)</f>
        <v>0</v>
      </c>
      <c r="J261" s="157" t="n">
        <f aca="false">SUM(J237:J260)</f>
        <v>0</v>
      </c>
      <c r="K261" s="157" t="n">
        <f aca="false">SUM(K237:K260)</f>
        <v>0</v>
      </c>
      <c r="L261" s="157" t="n">
        <f aca="false">SUM(L237:L260)</f>
        <v>0</v>
      </c>
      <c r="M261" s="159" t="n">
        <f aca="false">SUM(M237:M260)</f>
        <v>0</v>
      </c>
      <c r="N261" s="157" t="n">
        <f aca="false">SUM(N237:N260)</f>
        <v>0</v>
      </c>
      <c r="O261" s="157" t="n">
        <f aca="false">SUM(O237:O260)</f>
        <v>0</v>
      </c>
      <c r="P261" s="157" t="n">
        <f aca="false">SUM(P237:P260)</f>
        <v>6900</v>
      </c>
      <c r="Q261" s="160" t="n">
        <f aca="false">SUM(Q237:Q260)</f>
        <v>0</v>
      </c>
      <c r="R261" s="157"/>
      <c r="S261" s="157"/>
      <c r="T261" s="157"/>
      <c r="U261" s="157"/>
      <c r="V261" s="157"/>
      <c r="W261" s="157"/>
      <c r="X261" s="157"/>
      <c r="Y261" s="157"/>
      <c r="Z261" s="157"/>
      <c r="AA261" s="157"/>
      <c r="AB261" s="157"/>
      <c r="AC261" s="157"/>
      <c r="AD261" s="157"/>
      <c r="AE261" s="157"/>
      <c r="AF261" s="157"/>
      <c r="AG261" s="157"/>
      <c r="AH261" s="157"/>
      <c r="AI261" s="157"/>
      <c r="AJ261" s="157"/>
      <c r="AK261" s="157"/>
      <c r="AL261" s="157"/>
      <c r="AM261" s="157"/>
      <c r="AN261" s="157"/>
      <c r="AO261" s="157"/>
      <c r="AP261" s="157"/>
      <c r="AQ261" s="157"/>
      <c r="AR261" s="157"/>
      <c r="AS261" s="157"/>
      <c r="AT261" s="157"/>
      <c r="AU261" s="157"/>
      <c r="AV261" s="157"/>
      <c r="AW261" s="157"/>
      <c r="AX261" s="157"/>
      <c r="AY261" s="157"/>
      <c r="AZ261" s="157"/>
      <c r="BA261" s="157"/>
      <c r="BB261" s="157"/>
      <c r="BC261" s="157"/>
      <c r="BD261" s="157"/>
      <c r="BE261" s="157"/>
      <c r="BF261" s="158" t="s">
        <v>1556</v>
      </c>
      <c r="BG261" s="157" t="n">
        <f aca="false">COUNTIF(R237:R260, "*F*")</f>
        <v>11</v>
      </c>
      <c r="BH261" s="158" t="s">
        <v>1557</v>
      </c>
      <c r="BI261" s="157" t="n">
        <f aca="false">SUMPRODUCT( ((NOT(ISERROR(SEARCH("h", LOWER(R237:R260)))) + (NOT(ISERROR(SEARCH("g", LOWER(R237:R260)))))) &gt; 0 ) * 1 )</f>
        <v>9</v>
      </c>
    </row>
    <row r="262" customFormat="false" ht="15.75" hidden="false" customHeight="false" outlineLevel="0" collapsed="false">
      <c r="M262" s="49"/>
      <c r="Q262" s="50"/>
      <c r="BF262" s="50"/>
      <c r="BG262" s="50"/>
      <c r="BH262" s="50"/>
      <c r="BI262" s="50"/>
    </row>
    <row r="263" customFormat="false" ht="15.75" hidden="false" customHeight="false" outlineLevel="0" collapsed="false">
      <c r="M263" s="49"/>
      <c r="Q263" s="50"/>
    </row>
    <row r="264" customFormat="false" ht="15.75" hidden="false" customHeight="false" outlineLevel="0" collapsed="false">
      <c r="A264" s="100"/>
      <c r="B264" s="100" t="s">
        <v>52</v>
      </c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1"/>
      <c r="N264" s="100"/>
      <c r="O264" s="100"/>
      <c r="P264" s="100"/>
      <c r="Q264" s="102"/>
      <c r="R264" s="100"/>
      <c r="S264" s="100"/>
      <c r="T264" s="100"/>
      <c r="U264" s="100"/>
      <c r="V264" s="100"/>
      <c r="W264" s="100"/>
      <c r="X264" s="100"/>
      <c r="Y264" s="100"/>
      <c r="Z264" s="100"/>
      <c r="AA264" s="100"/>
      <c r="AB264" s="100"/>
      <c r="AC264" s="100"/>
      <c r="AD264" s="100"/>
      <c r="AE264" s="100"/>
      <c r="AF264" s="100"/>
      <c r="AG264" s="100"/>
      <c r="AH264" s="100"/>
      <c r="AI264" s="100"/>
      <c r="AJ264" s="100"/>
      <c r="AK264" s="100"/>
      <c r="AL264" s="100"/>
      <c r="AM264" s="100"/>
      <c r="AN264" s="100"/>
      <c r="AO264" s="100"/>
      <c r="AP264" s="100"/>
      <c r="AQ264" s="100"/>
      <c r="AR264" s="100"/>
      <c r="AS264" s="100"/>
      <c r="AT264" s="100"/>
      <c r="AU264" s="100"/>
      <c r="AV264" s="100"/>
      <c r="AW264" s="100"/>
      <c r="AX264" s="100"/>
      <c r="AY264" s="100"/>
      <c r="AZ264" s="100"/>
      <c r="BA264" s="100"/>
      <c r="BB264" s="100"/>
      <c r="BC264" s="100"/>
      <c r="BD264" s="100"/>
      <c r="BE264" s="100"/>
      <c r="BF264" s="100"/>
      <c r="BG264" s="100"/>
      <c r="BH264" s="100"/>
      <c r="BI264" s="100"/>
    </row>
    <row r="265" customFormat="false" ht="15.75" hidden="false" customHeight="false" outlineLevel="0" collapsed="false">
      <c r="A265" s="103" t="n">
        <v>98771503</v>
      </c>
      <c r="B265" s="103" t="s">
        <v>300</v>
      </c>
      <c r="C265" s="103" t="s">
        <v>230</v>
      </c>
      <c r="D265" s="104"/>
      <c r="E265" s="103" t="n">
        <v>360</v>
      </c>
      <c r="F265" s="103" t="n">
        <v>120</v>
      </c>
      <c r="G265" s="103" t="n">
        <v>120</v>
      </c>
      <c r="H265" s="103" t="n">
        <v>120</v>
      </c>
      <c r="I265" s="104"/>
      <c r="J265" s="104"/>
      <c r="K265" s="104"/>
      <c r="L265" s="104"/>
      <c r="M265" s="105"/>
      <c r="N265" s="103" t="n">
        <v>0</v>
      </c>
      <c r="O265" s="104"/>
      <c r="P265" s="104" t="n">
        <f aca="false">SUM(F265:M265) - (N265 + O265)</f>
        <v>360</v>
      </c>
      <c r="Q265" s="106" t="n">
        <f aca="false">E265 - P265</f>
        <v>0</v>
      </c>
      <c r="R265" s="103" t="s">
        <v>553</v>
      </c>
      <c r="S265" s="107" t="n">
        <v>42040</v>
      </c>
      <c r="T265" s="103" t="s">
        <v>269</v>
      </c>
      <c r="U265" s="103" t="s">
        <v>313</v>
      </c>
      <c r="V265" s="103" t="s">
        <v>598</v>
      </c>
      <c r="W265" s="103" t="n">
        <v>735479917</v>
      </c>
      <c r="X265" s="103" t="n">
        <v>70200</v>
      </c>
      <c r="Y265" s="103" t="s">
        <v>599</v>
      </c>
      <c r="Z265" s="103" t="s">
        <v>597</v>
      </c>
      <c r="AA265" s="103" t="n">
        <v>360</v>
      </c>
      <c r="AB265" s="104"/>
      <c r="AC265" s="104"/>
      <c r="AD265" s="104"/>
      <c r="AE265" s="104"/>
      <c r="AF265" s="103" t="n">
        <v>1</v>
      </c>
      <c r="AG265" s="103" t="s">
        <v>233</v>
      </c>
      <c r="AH265" s="103" t="s">
        <v>600</v>
      </c>
      <c r="AI265" s="103" t="s">
        <v>235</v>
      </c>
      <c r="AJ265" s="103" t="n">
        <v>120</v>
      </c>
      <c r="AK265" s="103" t="s">
        <v>236</v>
      </c>
      <c r="AL265" s="103" t="n">
        <v>0</v>
      </c>
      <c r="AM265" s="103" t="n">
        <v>0</v>
      </c>
      <c r="AN265" s="103" t="n">
        <v>2</v>
      </c>
      <c r="AO265" s="103" t="s">
        <v>233</v>
      </c>
      <c r="AP265" s="103" t="s">
        <v>285</v>
      </c>
      <c r="AQ265" s="103" t="s">
        <v>235</v>
      </c>
      <c r="AR265" s="103" t="n">
        <v>120</v>
      </c>
      <c r="AS265" s="103" t="s">
        <v>236</v>
      </c>
      <c r="AT265" s="103" t="n">
        <v>0</v>
      </c>
      <c r="AU265" s="103" t="n">
        <v>0</v>
      </c>
      <c r="AV265" s="103" t="n">
        <v>3</v>
      </c>
      <c r="AW265" s="103" t="s">
        <v>233</v>
      </c>
      <c r="AX265" s="103" t="s">
        <v>237</v>
      </c>
      <c r="AY265" s="103" t="s">
        <v>235</v>
      </c>
      <c r="AZ265" s="103" t="n">
        <v>120</v>
      </c>
      <c r="BA265" s="103" t="s">
        <v>236</v>
      </c>
      <c r="BB265" s="103" t="n">
        <v>0</v>
      </c>
      <c r="BC265" s="103" t="n">
        <v>0</v>
      </c>
      <c r="BD265" s="103" t="n">
        <v>98771503</v>
      </c>
      <c r="BE265" s="103" t="s">
        <v>52</v>
      </c>
      <c r="BF265" s="104"/>
      <c r="BG265" s="104"/>
      <c r="BH265" s="104"/>
      <c r="BI265" s="104"/>
    </row>
    <row r="266" customFormat="false" ht="15.75" hidden="false" customHeight="false" outlineLevel="0" collapsed="false">
      <c r="A266" s="6" t="n">
        <v>97272128</v>
      </c>
      <c r="B266" s="6" t="s">
        <v>253</v>
      </c>
      <c r="C266" s="6" t="s">
        <v>289</v>
      </c>
      <c r="D266" s="2"/>
      <c r="E266" s="6" t="n">
        <v>360</v>
      </c>
      <c r="F266" s="6" t="n">
        <v>120</v>
      </c>
      <c r="G266" s="6" t="n">
        <v>120</v>
      </c>
      <c r="H266" s="6" t="n">
        <v>120</v>
      </c>
      <c r="I266" s="2"/>
      <c r="J266" s="2"/>
      <c r="K266" s="2"/>
      <c r="L266" s="2"/>
      <c r="M266" s="7"/>
      <c r="N266" s="6" t="n">
        <v>0</v>
      </c>
      <c r="O266" s="2"/>
      <c r="P266" s="2" t="n">
        <f aca="false">SUM(F266:M266) - (N266 + O266)</f>
        <v>360</v>
      </c>
      <c r="Q266" s="13" t="n">
        <f aca="false">E266 - P266</f>
        <v>0</v>
      </c>
      <c r="R266" s="6" t="s">
        <v>231</v>
      </c>
      <c r="S266" s="59" t="n">
        <v>42389</v>
      </c>
      <c r="T266" s="6" t="s">
        <v>294</v>
      </c>
      <c r="U266" s="6" t="s">
        <v>264</v>
      </c>
      <c r="V266" s="6" t="s">
        <v>697</v>
      </c>
      <c r="W266" s="6" t="n">
        <v>622597440</v>
      </c>
      <c r="X266" s="6" t="n">
        <v>2490</v>
      </c>
      <c r="Y266" s="6" t="s">
        <v>698</v>
      </c>
      <c r="Z266" s="6" t="s">
        <v>696</v>
      </c>
      <c r="AA266" s="6" t="n">
        <v>360</v>
      </c>
      <c r="AB266" s="2"/>
      <c r="AC266" s="2"/>
      <c r="AD266" s="2"/>
      <c r="AE266" s="2"/>
      <c r="AF266" s="6" t="n">
        <v>1</v>
      </c>
      <c r="AG266" s="6" t="s">
        <v>233</v>
      </c>
      <c r="AH266" s="6" t="s">
        <v>699</v>
      </c>
      <c r="AI266" s="6" t="s">
        <v>235</v>
      </c>
      <c r="AJ266" s="6" t="n">
        <v>120</v>
      </c>
      <c r="AK266" s="6" t="s">
        <v>236</v>
      </c>
      <c r="AL266" s="6" t="n">
        <v>0</v>
      </c>
      <c r="AM266" s="6" t="n">
        <v>0</v>
      </c>
      <c r="AN266" s="6" t="n">
        <v>2</v>
      </c>
      <c r="AO266" s="6" t="s">
        <v>233</v>
      </c>
      <c r="AP266" s="6" t="s">
        <v>285</v>
      </c>
      <c r="AQ266" s="6" t="s">
        <v>235</v>
      </c>
      <c r="AR266" s="6" t="n">
        <v>120</v>
      </c>
      <c r="AS266" s="6" t="s">
        <v>236</v>
      </c>
      <c r="AT266" s="6" t="n">
        <v>0</v>
      </c>
      <c r="AU266" s="6" t="n">
        <v>0</v>
      </c>
      <c r="AV266" s="6" t="n">
        <v>3</v>
      </c>
      <c r="AW266" s="6" t="s">
        <v>233</v>
      </c>
      <c r="AX266" s="6" t="s">
        <v>237</v>
      </c>
      <c r="AY266" s="6" t="s">
        <v>235</v>
      </c>
      <c r="AZ266" s="6" t="n">
        <v>120</v>
      </c>
      <c r="BA266" s="6" t="s">
        <v>236</v>
      </c>
      <c r="BB266" s="6" t="n">
        <v>0</v>
      </c>
      <c r="BC266" s="6" t="n">
        <v>0</v>
      </c>
      <c r="BD266" s="6" t="n">
        <v>97272128</v>
      </c>
      <c r="BE266" s="6" t="s">
        <v>52</v>
      </c>
      <c r="BF266" s="2"/>
      <c r="BG266" s="2"/>
      <c r="BH266" s="2"/>
      <c r="BI266" s="2"/>
    </row>
    <row r="267" customFormat="false" ht="15.75" hidden="false" customHeight="false" outlineLevel="0" collapsed="false">
      <c r="A267" s="103" t="n">
        <v>96160058</v>
      </c>
      <c r="B267" s="103" t="s">
        <v>269</v>
      </c>
      <c r="C267" s="103" t="s">
        <v>301</v>
      </c>
      <c r="D267" s="104"/>
      <c r="E267" s="103" t="n">
        <v>360</v>
      </c>
      <c r="F267" s="103" t="n">
        <v>120</v>
      </c>
      <c r="G267" s="103" t="n">
        <v>120</v>
      </c>
      <c r="H267" s="103" t="n">
        <v>120</v>
      </c>
      <c r="I267" s="104"/>
      <c r="J267" s="104"/>
      <c r="K267" s="104"/>
      <c r="L267" s="104"/>
      <c r="M267" s="105"/>
      <c r="N267" s="103" t="n">
        <v>0</v>
      </c>
      <c r="O267" s="104"/>
      <c r="P267" s="104" t="n">
        <f aca="false">SUM(F267:M267) - (N267 + O267)</f>
        <v>360</v>
      </c>
      <c r="Q267" s="106" t="n">
        <f aca="false">E267 - P267</f>
        <v>0</v>
      </c>
      <c r="R267" s="103" t="s">
        <v>242</v>
      </c>
      <c r="S267" s="107" t="n">
        <v>42406</v>
      </c>
      <c r="T267" s="103" t="s">
        <v>300</v>
      </c>
      <c r="U267" s="103" t="s">
        <v>264</v>
      </c>
      <c r="V267" s="103" t="s">
        <v>885</v>
      </c>
      <c r="W267" s="103" t="n">
        <v>747722710</v>
      </c>
      <c r="X267" s="103" t="n">
        <v>52700</v>
      </c>
      <c r="Y267" s="103" t="s">
        <v>886</v>
      </c>
      <c r="Z267" s="103" t="s">
        <v>884</v>
      </c>
      <c r="AA267" s="103" t="n">
        <v>360</v>
      </c>
      <c r="AB267" s="104"/>
      <c r="AC267" s="104"/>
      <c r="AD267" s="104"/>
      <c r="AE267" s="104"/>
      <c r="AF267" s="103" t="n">
        <v>1</v>
      </c>
      <c r="AG267" s="103" t="s">
        <v>233</v>
      </c>
      <c r="AH267" s="103" t="s">
        <v>884</v>
      </c>
      <c r="AI267" s="103" t="s">
        <v>235</v>
      </c>
      <c r="AJ267" s="103" t="n">
        <v>120</v>
      </c>
      <c r="AK267" s="103" t="s">
        <v>236</v>
      </c>
      <c r="AL267" s="103" t="n">
        <v>0</v>
      </c>
      <c r="AM267" s="103" t="n">
        <v>0</v>
      </c>
      <c r="AN267" s="103" t="n">
        <v>2</v>
      </c>
      <c r="AO267" s="103" t="s">
        <v>233</v>
      </c>
      <c r="AP267" s="103" t="s">
        <v>285</v>
      </c>
      <c r="AQ267" s="103" t="s">
        <v>235</v>
      </c>
      <c r="AR267" s="103" t="n">
        <v>120</v>
      </c>
      <c r="AS267" s="103" t="s">
        <v>236</v>
      </c>
      <c r="AT267" s="103" t="n">
        <v>0</v>
      </c>
      <c r="AU267" s="103" t="n">
        <v>0</v>
      </c>
      <c r="AV267" s="103" t="n">
        <v>3</v>
      </c>
      <c r="AW267" s="103" t="s">
        <v>233</v>
      </c>
      <c r="AX267" s="103" t="s">
        <v>237</v>
      </c>
      <c r="AY267" s="103" t="s">
        <v>235</v>
      </c>
      <c r="AZ267" s="103" t="n">
        <v>120</v>
      </c>
      <c r="BA267" s="103" t="s">
        <v>236</v>
      </c>
      <c r="BB267" s="103" t="n">
        <v>0</v>
      </c>
      <c r="BC267" s="103" t="n">
        <v>0</v>
      </c>
      <c r="BD267" s="103" t="n">
        <v>96160058</v>
      </c>
      <c r="BE267" s="103" t="s">
        <v>52</v>
      </c>
      <c r="BF267" s="104"/>
      <c r="BG267" s="104"/>
      <c r="BH267" s="104"/>
      <c r="BI267" s="104"/>
    </row>
    <row r="268" customFormat="false" ht="15.75" hidden="false" customHeight="false" outlineLevel="0" collapsed="false">
      <c r="A268" s="6" t="n">
        <v>96151916</v>
      </c>
      <c r="B268" s="6" t="s">
        <v>300</v>
      </c>
      <c r="C268" s="6" t="s">
        <v>321</v>
      </c>
      <c r="D268" s="2"/>
      <c r="E268" s="6" t="n">
        <v>360</v>
      </c>
      <c r="F268" s="6" t="n">
        <v>120</v>
      </c>
      <c r="G268" s="6" t="n">
        <v>120</v>
      </c>
      <c r="H268" s="6" t="n">
        <v>120</v>
      </c>
      <c r="I268" s="2"/>
      <c r="J268" s="2"/>
      <c r="K268" s="2"/>
      <c r="L268" s="2"/>
      <c r="M268" s="7"/>
      <c r="N268" s="6" t="n">
        <v>0</v>
      </c>
      <c r="O268" s="2"/>
      <c r="P268" s="2" t="n">
        <f aca="false">SUM(F268:M268) - (N268 + O268)</f>
        <v>360</v>
      </c>
      <c r="Q268" s="13" t="n">
        <f aca="false">E268 - P268</f>
        <v>0</v>
      </c>
      <c r="R268" s="6" t="s">
        <v>242</v>
      </c>
      <c r="S268" s="59" t="n">
        <v>41896</v>
      </c>
      <c r="T268" s="6" t="s">
        <v>320</v>
      </c>
      <c r="U268" s="6" t="s">
        <v>295</v>
      </c>
      <c r="V268" s="6" t="s">
        <v>899</v>
      </c>
      <c r="W268" s="6" t="n">
        <v>664411379</v>
      </c>
      <c r="X268" s="6" t="n">
        <v>60220</v>
      </c>
      <c r="Y268" s="6" t="s">
        <v>900</v>
      </c>
      <c r="Z268" s="6" t="s">
        <v>898</v>
      </c>
      <c r="AA268" s="6" t="n">
        <v>360</v>
      </c>
      <c r="AB268" s="2"/>
      <c r="AC268" s="2"/>
      <c r="AD268" s="2"/>
      <c r="AE268" s="2"/>
      <c r="AF268" s="6" t="n">
        <v>1</v>
      </c>
      <c r="AG268" s="6" t="s">
        <v>233</v>
      </c>
      <c r="AH268" s="6" t="s">
        <v>898</v>
      </c>
      <c r="AI268" s="6" t="s">
        <v>235</v>
      </c>
      <c r="AJ268" s="6" t="n">
        <v>120</v>
      </c>
      <c r="AK268" s="6" t="s">
        <v>236</v>
      </c>
      <c r="AL268" s="6" t="n">
        <v>0</v>
      </c>
      <c r="AM268" s="6" t="n">
        <v>0</v>
      </c>
      <c r="AN268" s="6" t="n">
        <v>2</v>
      </c>
      <c r="AO268" s="6" t="s">
        <v>233</v>
      </c>
      <c r="AP268" s="6" t="s">
        <v>285</v>
      </c>
      <c r="AQ268" s="6" t="s">
        <v>235</v>
      </c>
      <c r="AR268" s="6" t="n">
        <v>120</v>
      </c>
      <c r="AS268" s="6" t="s">
        <v>236</v>
      </c>
      <c r="AT268" s="6" t="n">
        <v>0</v>
      </c>
      <c r="AU268" s="6" t="n">
        <v>0</v>
      </c>
      <c r="AV268" s="6" t="n">
        <v>3</v>
      </c>
      <c r="AW268" s="6" t="s">
        <v>233</v>
      </c>
      <c r="AX268" s="6" t="s">
        <v>237</v>
      </c>
      <c r="AY268" s="6" t="s">
        <v>235</v>
      </c>
      <c r="AZ268" s="6" t="n">
        <v>120</v>
      </c>
      <c r="BA268" s="6" t="s">
        <v>236</v>
      </c>
      <c r="BB268" s="6" t="n">
        <v>0</v>
      </c>
      <c r="BC268" s="6" t="n">
        <v>0</v>
      </c>
      <c r="BD268" s="6" t="n">
        <v>96151916</v>
      </c>
      <c r="BE268" s="6" t="s">
        <v>52</v>
      </c>
      <c r="BF268" s="2"/>
      <c r="BG268" s="2"/>
      <c r="BH268" s="2"/>
      <c r="BI268" s="2"/>
    </row>
    <row r="269" customFormat="false" ht="15.75" hidden="false" customHeight="false" outlineLevel="0" collapsed="false">
      <c r="A269" s="103" t="n">
        <v>96143403</v>
      </c>
      <c r="B269" s="103" t="s">
        <v>320</v>
      </c>
      <c r="C269" s="103" t="s">
        <v>258</v>
      </c>
      <c r="D269" s="104"/>
      <c r="E269" s="103" t="n">
        <v>360</v>
      </c>
      <c r="F269" s="103" t="n">
        <v>120</v>
      </c>
      <c r="G269" s="103" t="n">
        <v>120</v>
      </c>
      <c r="H269" s="103" t="n">
        <v>120</v>
      </c>
      <c r="I269" s="104"/>
      <c r="J269" s="104"/>
      <c r="K269" s="104"/>
      <c r="L269" s="104"/>
      <c r="M269" s="105"/>
      <c r="N269" s="103" t="n">
        <v>0</v>
      </c>
      <c r="O269" s="104"/>
      <c r="P269" s="104" t="n">
        <f aca="false">SUM(F269:M269) - (N269 + O269)</f>
        <v>360</v>
      </c>
      <c r="Q269" s="106" t="n">
        <f aca="false">E269 - P269</f>
        <v>0</v>
      </c>
      <c r="R269" s="103" t="s">
        <v>242</v>
      </c>
      <c r="S269" s="107" t="n">
        <v>42684</v>
      </c>
      <c r="T269" s="103" t="s">
        <v>253</v>
      </c>
      <c r="U269" s="103" t="s">
        <v>334</v>
      </c>
      <c r="V269" s="103" t="s">
        <v>915</v>
      </c>
      <c r="W269" s="103" t="n">
        <v>643167190</v>
      </c>
      <c r="X269" s="103" t="n">
        <v>88800</v>
      </c>
      <c r="Y269" s="103" t="s">
        <v>916</v>
      </c>
      <c r="Z269" s="103" t="s">
        <v>914</v>
      </c>
      <c r="AA269" s="103" t="n">
        <v>360</v>
      </c>
      <c r="AB269" s="104"/>
      <c r="AC269" s="104"/>
      <c r="AD269" s="104"/>
      <c r="AE269" s="104"/>
      <c r="AF269" s="103" t="n">
        <v>1</v>
      </c>
      <c r="AG269" s="103" t="s">
        <v>233</v>
      </c>
      <c r="AH269" s="103" t="s">
        <v>914</v>
      </c>
      <c r="AI269" s="103" t="s">
        <v>235</v>
      </c>
      <c r="AJ269" s="103" t="n">
        <v>120</v>
      </c>
      <c r="AK269" s="103" t="s">
        <v>236</v>
      </c>
      <c r="AL269" s="103" t="n">
        <v>0</v>
      </c>
      <c r="AM269" s="103" t="n">
        <v>0</v>
      </c>
      <c r="AN269" s="103" t="n">
        <v>2</v>
      </c>
      <c r="AO269" s="103" t="s">
        <v>233</v>
      </c>
      <c r="AP269" s="103" t="s">
        <v>285</v>
      </c>
      <c r="AQ269" s="103" t="s">
        <v>235</v>
      </c>
      <c r="AR269" s="103" t="n">
        <v>120</v>
      </c>
      <c r="AS269" s="103" t="s">
        <v>236</v>
      </c>
      <c r="AT269" s="103" t="n">
        <v>0</v>
      </c>
      <c r="AU269" s="103" t="n">
        <v>0</v>
      </c>
      <c r="AV269" s="103" t="n">
        <v>3</v>
      </c>
      <c r="AW269" s="103" t="s">
        <v>233</v>
      </c>
      <c r="AX269" s="103" t="s">
        <v>237</v>
      </c>
      <c r="AY269" s="103" t="s">
        <v>235</v>
      </c>
      <c r="AZ269" s="103" t="n">
        <v>120</v>
      </c>
      <c r="BA269" s="103" t="s">
        <v>236</v>
      </c>
      <c r="BB269" s="103" t="n">
        <v>0</v>
      </c>
      <c r="BC269" s="103" t="n">
        <v>0</v>
      </c>
      <c r="BD269" s="103" t="n">
        <v>96143403</v>
      </c>
      <c r="BE269" s="103" t="s">
        <v>52</v>
      </c>
      <c r="BF269" s="104"/>
      <c r="BG269" s="104"/>
      <c r="BH269" s="104"/>
      <c r="BI269" s="104"/>
    </row>
    <row r="270" customFormat="false" ht="15.75" hidden="false" customHeight="false" outlineLevel="0" collapsed="false">
      <c r="A270" s="6" t="n">
        <v>96141216</v>
      </c>
      <c r="B270" s="6" t="s">
        <v>275</v>
      </c>
      <c r="C270" s="6" t="s">
        <v>306</v>
      </c>
      <c r="D270" s="2"/>
      <c r="E270" s="6" t="n">
        <v>360</v>
      </c>
      <c r="F270" s="6" t="n">
        <v>120</v>
      </c>
      <c r="G270" s="6" t="n">
        <v>120</v>
      </c>
      <c r="H270" s="6" t="n">
        <v>120</v>
      </c>
      <c r="I270" s="2"/>
      <c r="J270" s="2"/>
      <c r="K270" s="2"/>
      <c r="L270" s="2"/>
      <c r="M270" s="7"/>
      <c r="N270" s="6" t="n">
        <v>0</v>
      </c>
      <c r="O270" s="2"/>
      <c r="P270" s="2" t="n">
        <f aca="false">SUM(F270:M270) - (N270 + O270)</f>
        <v>360</v>
      </c>
      <c r="Q270" s="13" t="n">
        <f aca="false">E270 - P270</f>
        <v>0</v>
      </c>
      <c r="R270" s="6" t="s">
        <v>548</v>
      </c>
      <c r="S270" s="59" t="n">
        <v>42557</v>
      </c>
      <c r="T270" s="6" t="s">
        <v>288</v>
      </c>
      <c r="U270" s="6" t="s">
        <v>282</v>
      </c>
      <c r="V270" s="6" t="s">
        <v>940</v>
      </c>
      <c r="W270" s="6" t="n">
        <v>797606837</v>
      </c>
      <c r="X270" s="6" t="n">
        <v>59670</v>
      </c>
      <c r="Y270" s="6" t="s">
        <v>941</v>
      </c>
      <c r="Z270" s="6" t="s">
        <v>939</v>
      </c>
      <c r="AA270" s="6" t="n">
        <v>360</v>
      </c>
      <c r="AB270" s="2"/>
      <c r="AC270" s="2"/>
      <c r="AD270" s="2"/>
      <c r="AE270" s="2"/>
      <c r="AF270" s="6" t="n">
        <v>1</v>
      </c>
      <c r="AG270" s="6" t="s">
        <v>233</v>
      </c>
      <c r="AH270" s="6" t="s">
        <v>939</v>
      </c>
      <c r="AI270" s="6" t="s">
        <v>235</v>
      </c>
      <c r="AJ270" s="6" t="n">
        <v>120</v>
      </c>
      <c r="AK270" s="6" t="s">
        <v>236</v>
      </c>
      <c r="AL270" s="6" t="n">
        <v>0</v>
      </c>
      <c r="AM270" s="6" t="n">
        <v>0</v>
      </c>
      <c r="AN270" s="6" t="n">
        <v>2</v>
      </c>
      <c r="AO270" s="6" t="s">
        <v>233</v>
      </c>
      <c r="AP270" s="6" t="s">
        <v>285</v>
      </c>
      <c r="AQ270" s="6" t="s">
        <v>235</v>
      </c>
      <c r="AR270" s="6" t="n">
        <v>120</v>
      </c>
      <c r="AS270" s="6" t="s">
        <v>236</v>
      </c>
      <c r="AT270" s="6" t="n">
        <v>0</v>
      </c>
      <c r="AU270" s="6" t="n">
        <v>0</v>
      </c>
      <c r="AV270" s="6" t="n">
        <v>3</v>
      </c>
      <c r="AW270" s="6" t="s">
        <v>233</v>
      </c>
      <c r="AX270" s="6" t="s">
        <v>237</v>
      </c>
      <c r="AY270" s="6" t="s">
        <v>235</v>
      </c>
      <c r="AZ270" s="6" t="n">
        <v>120</v>
      </c>
      <c r="BA270" s="6" t="s">
        <v>236</v>
      </c>
      <c r="BB270" s="6" t="n">
        <v>0</v>
      </c>
      <c r="BC270" s="6" t="n">
        <v>0</v>
      </c>
      <c r="BD270" s="6" t="n">
        <v>96141216</v>
      </c>
      <c r="BE270" s="6" t="s">
        <v>52</v>
      </c>
      <c r="BF270" s="2"/>
      <c r="BG270" s="2"/>
      <c r="BH270" s="2"/>
      <c r="BI270" s="2"/>
    </row>
    <row r="271" customFormat="false" ht="15.75" hidden="false" customHeight="false" outlineLevel="0" collapsed="false">
      <c r="A271" s="103" t="n">
        <v>96140757</v>
      </c>
      <c r="B271" s="103" t="s">
        <v>247</v>
      </c>
      <c r="C271" s="103" t="s">
        <v>289</v>
      </c>
      <c r="D271" s="104"/>
      <c r="E271" s="103" t="n">
        <v>360</v>
      </c>
      <c r="F271" s="103" t="n">
        <v>120</v>
      </c>
      <c r="G271" s="103" t="n">
        <v>120</v>
      </c>
      <c r="H271" s="103" t="n">
        <v>120</v>
      </c>
      <c r="I271" s="104"/>
      <c r="J271" s="104"/>
      <c r="K271" s="104"/>
      <c r="L271" s="104"/>
      <c r="M271" s="105"/>
      <c r="N271" s="103" t="n">
        <v>0</v>
      </c>
      <c r="O271" s="104"/>
      <c r="P271" s="104" t="n">
        <f aca="false">SUM(F271:M271) - (N271 + O271)</f>
        <v>360</v>
      </c>
      <c r="Q271" s="106" t="n">
        <f aca="false">E271 - P271</f>
        <v>0</v>
      </c>
      <c r="R271" s="103" t="s">
        <v>553</v>
      </c>
      <c r="S271" s="107" t="n">
        <v>42483</v>
      </c>
      <c r="T271" s="103" t="s">
        <v>253</v>
      </c>
      <c r="U271" s="103" t="s">
        <v>301</v>
      </c>
      <c r="V271" s="103" t="s">
        <v>657</v>
      </c>
      <c r="W271" s="103" t="n">
        <v>722739277</v>
      </c>
      <c r="X271" s="103" t="n">
        <v>65700</v>
      </c>
      <c r="Y271" s="103" t="s">
        <v>949</v>
      </c>
      <c r="Z271" s="103" t="s">
        <v>948</v>
      </c>
      <c r="AA271" s="103" t="n">
        <v>360</v>
      </c>
      <c r="AB271" s="104"/>
      <c r="AC271" s="104"/>
      <c r="AD271" s="104"/>
      <c r="AE271" s="104"/>
      <c r="AF271" s="103" t="n">
        <v>1</v>
      </c>
      <c r="AG271" s="103" t="s">
        <v>233</v>
      </c>
      <c r="AH271" s="103" t="s">
        <v>948</v>
      </c>
      <c r="AI271" s="103" t="s">
        <v>235</v>
      </c>
      <c r="AJ271" s="103" t="n">
        <v>120</v>
      </c>
      <c r="AK271" s="103" t="s">
        <v>236</v>
      </c>
      <c r="AL271" s="103" t="n">
        <v>0</v>
      </c>
      <c r="AM271" s="103" t="n">
        <v>0</v>
      </c>
      <c r="AN271" s="103" t="n">
        <v>2</v>
      </c>
      <c r="AO271" s="103" t="s">
        <v>233</v>
      </c>
      <c r="AP271" s="103" t="s">
        <v>285</v>
      </c>
      <c r="AQ271" s="103" t="s">
        <v>235</v>
      </c>
      <c r="AR271" s="103" t="n">
        <v>120</v>
      </c>
      <c r="AS271" s="103" t="s">
        <v>236</v>
      </c>
      <c r="AT271" s="103" t="n">
        <v>0</v>
      </c>
      <c r="AU271" s="103" t="n">
        <v>0</v>
      </c>
      <c r="AV271" s="103" t="n">
        <v>3</v>
      </c>
      <c r="AW271" s="103" t="s">
        <v>233</v>
      </c>
      <c r="AX271" s="103" t="s">
        <v>237</v>
      </c>
      <c r="AY271" s="103" t="s">
        <v>235</v>
      </c>
      <c r="AZ271" s="103" t="n">
        <v>120</v>
      </c>
      <c r="BA271" s="103" t="s">
        <v>236</v>
      </c>
      <c r="BB271" s="103" t="n">
        <v>0</v>
      </c>
      <c r="BC271" s="103" t="n">
        <v>0</v>
      </c>
      <c r="BD271" s="103" t="n">
        <v>96140757</v>
      </c>
      <c r="BE271" s="103" t="s">
        <v>52</v>
      </c>
      <c r="BF271" s="104"/>
      <c r="BG271" s="104"/>
      <c r="BH271" s="104"/>
      <c r="BI271" s="104"/>
    </row>
    <row r="272" customFormat="false" ht="15.75" hidden="false" customHeight="false" outlineLevel="0" collapsed="false">
      <c r="A272" s="6" t="n">
        <v>94932766</v>
      </c>
      <c r="B272" s="6" t="s">
        <v>263</v>
      </c>
      <c r="C272" s="6" t="s">
        <v>295</v>
      </c>
      <c r="D272" s="2"/>
      <c r="E272" s="6" t="n">
        <v>360</v>
      </c>
      <c r="F272" s="6" t="n">
        <v>120</v>
      </c>
      <c r="G272" s="6" t="n">
        <v>120</v>
      </c>
      <c r="H272" s="6" t="n">
        <v>120</v>
      </c>
      <c r="I272" s="2"/>
      <c r="J272" s="2"/>
      <c r="K272" s="2"/>
      <c r="L272" s="2"/>
      <c r="M272" s="7"/>
      <c r="N272" s="6" t="n">
        <v>0</v>
      </c>
      <c r="O272" s="2"/>
      <c r="P272" s="2" t="n">
        <f aca="false">SUM(F272:M272) - (N272 + O272)</f>
        <v>360</v>
      </c>
      <c r="Q272" s="13" t="n">
        <f aca="false">E272 - P272</f>
        <v>0</v>
      </c>
      <c r="R272" s="6" t="s">
        <v>231</v>
      </c>
      <c r="S272" s="59" t="n">
        <v>42406</v>
      </c>
      <c r="T272" s="6" t="s">
        <v>300</v>
      </c>
      <c r="U272" s="6" t="s">
        <v>270</v>
      </c>
      <c r="V272" s="6" t="s">
        <v>701</v>
      </c>
      <c r="W272" s="6" t="n">
        <v>655129530</v>
      </c>
      <c r="X272" s="6" t="n">
        <v>24210</v>
      </c>
      <c r="Y272" s="6" t="s">
        <v>1021</v>
      </c>
      <c r="Z272" s="6" t="s">
        <v>1020</v>
      </c>
      <c r="AA272" s="6" t="n">
        <v>360</v>
      </c>
      <c r="AB272" s="2"/>
      <c r="AC272" s="2"/>
      <c r="AD272" s="2"/>
      <c r="AE272" s="2"/>
      <c r="AF272" s="6" t="n">
        <v>1</v>
      </c>
      <c r="AG272" s="6" t="s">
        <v>233</v>
      </c>
      <c r="AH272" s="6" t="s">
        <v>1020</v>
      </c>
      <c r="AI272" s="6" t="s">
        <v>235</v>
      </c>
      <c r="AJ272" s="6" t="n">
        <v>120</v>
      </c>
      <c r="AK272" s="6" t="s">
        <v>236</v>
      </c>
      <c r="AL272" s="6" t="n">
        <v>0</v>
      </c>
      <c r="AM272" s="6" t="n">
        <v>0</v>
      </c>
      <c r="AN272" s="6" t="n">
        <v>2</v>
      </c>
      <c r="AO272" s="6" t="s">
        <v>233</v>
      </c>
      <c r="AP272" s="6" t="s">
        <v>285</v>
      </c>
      <c r="AQ272" s="6" t="s">
        <v>235</v>
      </c>
      <c r="AR272" s="6" t="n">
        <v>120</v>
      </c>
      <c r="AS272" s="6" t="s">
        <v>236</v>
      </c>
      <c r="AT272" s="6" t="n">
        <v>0</v>
      </c>
      <c r="AU272" s="6" t="n">
        <v>0</v>
      </c>
      <c r="AV272" s="6" t="n">
        <v>3</v>
      </c>
      <c r="AW272" s="6" t="s">
        <v>233</v>
      </c>
      <c r="AX272" s="6" t="s">
        <v>237</v>
      </c>
      <c r="AY272" s="6" t="s">
        <v>235</v>
      </c>
      <c r="AZ272" s="6" t="n">
        <v>120</v>
      </c>
      <c r="BA272" s="6" t="s">
        <v>236</v>
      </c>
      <c r="BB272" s="6" t="n">
        <v>0</v>
      </c>
      <c r="BC272" s="6" t="n">
        <v>0</v>
      </c>
      <c r="BD272" s="6" t="n">
        <v>94932766</v>
      </c>
      <c r="BE272" s="6" t="s">
        <v>52</v>
      </c>
      <c r="BF272" s="2"/>
      <c r="BG272" s="2"/>
      <c r="BH272" s="2"/>
      <c r="BI272" s="2"/>
    </row>
    <row r="273" customFormat="false" ht="15.75" hidden="false" customHeight="false" outlineLevel="0" collapsed="false">
      <c r="A273" s="103" t="n">
        <v>94828184</v>
      </c>
      <c r="B273" s="103" t="s">
        <v>247</v>
      </c>
      <c r="C273" s="103" t="s">
        <v>301</v>
      </c>
      <c r="D273" s="104"/>
      <c r="E273" s="103" t="n">
        <v>360</v>
      </c>
      <c r="F273" s="103" t="n">
        <v>120</v>
      </c>
      <c r="G273" s="103" t="n">
        <v>120</v>
      </c>
      <c r="H273" s="103" t="n">
        <v>120</v>
      </c>
      <c r="I273" s="104"/>
      <c r="J273" s="104"/>
      <c r="K273" s="104"/>
      <c r="L273" s="104"/>
      <c r="M273" s="105"/>
      <c r="N273" s="103" t="n">
        <v>0</v>
      </c>
      <c r="O273" s="104"/>
      <c r="P273" s="104" t="n">
        <f aca="false">SUM(F273:M273) - (N273 + O273)</f>
        <v>360</v>
      </c>
      <c r="Q273" s="106" t="n">
        <f aca="false">E273 - P273</f>
        <v>0</v>
      </c>
      <c r="R273" s="103" t="s">
        <v>231</v>
      </c>
      <c r="S273" s="107" t="n">
        <v>42571</v>
      </c>
      <c r="T273" s="103" t="s">
        <v>305</v>
      </c>
      <c r="U273" s="103" t="s">
        <v>276</v>
      </c>
      <c r="V273" s="103" t="s">
        <v>770</v>
      </c>
      <c r="W273" s="103" t="n">
        <v>644065181</v>
      </c>
      <c r="X273" s="103" t="n">
        <v>21270</v>
      </c>
      <c r="Y273" s="103" t="s">
        <v>1024</v>
      </c>
      <c r="Z273" s="103" t="s">
        <v>1022</v>
      </c>
      <c r="AA273" s="103" t="n">
        <v>360</v>
      </c>
      <c r="AB273" s="104"/>
      <c r="AC273" s="104"/>
      <c r="AD273" s="104"/>
      <c r="AE273" s="104"/>
      <c r="AF273" s="103" t="n">
        <v>1</v>
      </c>
      <c r="AG273" s="103" t="s">
        <v>233</v>
      </c>
      <c r="AH273" s="103" t="s">
        <v>1022</v>
      </c>
      <c r="AI273" s="103" t="s">
        <v>235</v>
      </c>
      <c r="AJ273" s="103" t="n">
        <v>120</v>
      </c>
      <c r="AK273" s="103" t="s">
        <v>236</v>
      </c>
      <c r="AL273" s="103" t="n">
        <v>0</v>
      </c>
      <c r="AM273" s="103" t="n">
        <v>0</v>
      </c>
      <c r="AN273" s="103" t="n">
        <v>2</v>
      </c>
      <c r="AO273" s="103" t="s">
        <v>233</v>
      </c>
      <c r="AP273" s="103" t="s">
        <v>285</v>
      </c>
      <c r="AQ273" s="103" t="s">
        <v>235</v>
      </c>
      <c r="AR273" s="103" t="n">
        <v>120</v>
      </c>
      <c r="AS273" s="103" t="s">
        <v>236</v>
      </c>
      <c r="AT273" s="103" t="n">
        <v>0</v>
      </c>
      <c r="AU273" s="103" t="n">
        <v>0</v>
      </c>
      <c r="AV273" s="103" t="n">
        <v>3</v>
      </c>
      <c r="AW273" s="103" t="s">
        <v>233</v>
      </c>
      <c r="AX273" s="103" t="s">
        <v>237</v>
      </c>
      <c r="AY273" s="103" t="s">
        <v>235</v>
      </c>
      <c r="AZ273" s="103" t="n">
        <v>120</v>
      </c>
      <c r="BA273" s="103" t="s">
        <v>236</v>
      </c>
      <c r="BB273" s="103" t="n">
        <v>0</v>
      </c>
      <c r="BC273" s="103" t="n">
        <v>0</v>
      </c>
      <c r="BD273" s="103" t="n">
        <v>94828183</v>
      </c>
      <c r="BE273" s="103" t="s">
        <v>52</v>
      </c>
      <c r="BF273" s="104"/>
      <c r="BG273" s="104"/>
      <c r="BH273" s="104"/>
      <c r="BI273" s="104"/>
    </row>
    <row r="274" customFormat="false" ht="15.75" hidden="false" customHeight="false" outlineLevel="0" collapsed="false">
      <c r="A274" s="6" t="n">
        <v>94762102</v>
      </c>
      <c r="B274" s="6" t="s">
        <v>263</v>
      </c>
      <c r="C274" s="6" t="s">
        <v>325</v>
      </c>
      <c r="D274" s="2"/>
      <c r="E274" s="6" t="n">
        <v>360</v>
      </c>
      <c r="F274" s="6" t="n">
        <v>120</v>
      </c>
      <c r="G274" s="6" t="n">
        <v>120</v>
      </c>
      <c r="H274" s="6" t="n">
        <v>120</v>
      </c>
      <c r="I274" s="2"/>
      <c r="J274" s="2"/>
      <c r="K274" s="2"/>
      <c r="L274" s="2"/>
      <c r="M274" s="7"/>
      <c r="N274" s="6" t="n">
        <v>0</v>
      </c>
      <c r="O274" s="2"/>
      <c r="P274" s="2" t="n">
        <f aca="false">SUM(F274:M274) - (N274 + O274)</f>
        <v>360</v>
      </c>
      <c r="Q274" s="13" t="n">
        <f aca="false">E274 - P274</f>
        <v>0</v>
      </c>
      <c r="R274" s="6" t="s">
        <v>242</v>
      </c>
      <c r="S274" s="59" t="n">
        <v>42262</v>
      </c>
      <c r="T274" s="6" t="s">
        <v>320</v>
      </c>
      <c r="U274" s="6" t="s">
        <v>295</v>
      </c>
      <c r="V274" s="6" t="s">
        <v>899</v>
      </c>
      <c r="W274" s="6" t="n">
        <v>687362996</v>
      </c>
      <c r="X274" s="6" t="n">
        <v>86230</v>
      </c>
      <c r="Y274" s="6" t="s">
        <v>1033</v>
      </c>
      <c r="Z274" s="6" t="s">
        <v>1032</v>
      </c>
      <c r="AA274" s="6" t="n">
        <v>360</v>
      </c>
      <c r="AB274" s="2"/>
      <c r="AC274" s="2"/>
      <c r="AD274" s="2"/>
      <c r="AE274" s="2"/>
      <c r="AF274" s="6" t="n">
        <v>1</v>
      </c>
      <c r="AG274" s="6" t="s">
        <v>233</v>
      </c>
      <c r="AH274" s="6" t="s">
        <v>1032</v>
      </c>
      <c r="AI274" s="6" t="s">
        <v>235</v>
      </c>
      <c r="AJ274" s="6" t="n">
        <v>120</v>
      </c>
      <c r="AK274" s="6" t="s">
        <v>236</v>
      </c>
      <c r="AL274" s="6" t="n">
        <v>0</v>
      </c>
      <c r="AM274" s="6" t="n">
        <v>0</v>
      </c>
      <c r="AN274" s="6" t="n">
        <v>2</v>
      </c>
      <c r="AO274" s="6" t="s">
        <v>233</v>
      </c>
      <c r="AP274" s="6" t="s">
        <v>285</v>
      </c>
      <c r="AQ274" s="6" t="s">
        <v>235</v>
      </c>
      <c r="AR274" s="6" t="n">
        <v>120</v>
      </c>
      <c r="AS274" s="6" t="s">
        <v>236</v>
      </c>
      <c r="AT274" s="6" t="n">
        <v>0</v>
      </c>
      <c r="AU274" s="6" t="n">
        <v>0</v>
      </c>
      <c r="AV274" s="6" t="n">
        <v>3</v>
      </c>
      <c r="AW274" s="6" t="s">
        <v>233</v>
      </c>
      <c r="AX274" s="6" t="s">
        <v>237</v>
      </c>
      <c r="AY274" s="6" t="s">
        <v>235</v>
      </c>
      <c r="AZ274" s="6" t="n">
        <v>120</v>
      </c>
      <c r="BA274" s="6" t="s">
        <v>236</v>
      </c>
      <c r="BB274" s="6" t="n">
        <v>0</v>
      </c>
      <c r="BC274" s="6" t="n">
        <v>0</v>
      </c>
      <c r="BD274" s="6" t="n">
        <v>94762101</v>
      </c>
      <c r="BE274" s="6" t="s">
        <v>52</v>
      </c>
      <c r="BF274" s="2"/>
      <c r="BG274" s="2"/>
      <c r="BH274" s="2"/>
      <c r="BI274" s="2"/>
    </row>
    <row r="275" customFormat="false" ht="15.75" hidden="false" customHeight="false" outlineLevel="0" collapsed="false">
      <c r="A275" s="103" t="n">
        <v>94489683</v>
      </c>
      <c r="B275" s="103" t="s">
        <v>240</v>
      </c>
      <c r="C275" s="103" t="s">
        <v>306</v>
      </c>
      <c r="D275" s="104"/>
      <c r="E275" s="103" t="n">
        <v>360</v>
      </c>
      <c r="F275" s="103" t="n">
        <v>120</v>
      </c>
      <c r="G275" s="103" t="n">
        <v>120</v>
      </c>
      <c r="H275" s="103" t="n">
        <v>120</v>
      </c>
      <c r="I275" s="104"/>
      <c r="J275" s="104"/>
      <c r="K275" s="104"/>
      <c r="L275" s="104"/>
      <c r="M275" s="105"/>
      <c r="N275" s="103" t="n">
        <v>0</v>
      </c>
      <c r="O275" s="104"/>
      <c r="P275" s="104" t="n">
        <f aca="false">SUM(F275:M275) - (N275 + O275)</f>
        <v>360</v>
      </c>
      <c r="Q275" s="106" t="n">
        <f aca="false">E275 - P275</f>
        <v>0</v>
      </c>
      <c r="R275" s="103" t="s">
        <v>242</v>
      </c>
      <c r="S275" s="107" t="n">
        <v>41765</v>
      </c>
      <c r="T275" s="103" t="s">
        <v>294</v>
      </c>
      <c r="U275" s="103" t="s">
        <v>276</v>
      </c>
      <c r="V275" s="103" t="s">
        <v>891</v>
      </c>
      <c r="W275" s="103" t="n">
        <v>781301872</v>
      </c>
      <c r="X275" s="103" t="n">
        <v>31220</v>
      </c>
      <c r="Y275" s="103" t="s">
        <v>1068</v>
      </c>
      <c r="Z275" s="103" t="s">
        <v>1067</v>
      </c>
      <c r="AA275" s="103" t="n">
        <v>360</v>
      </c>
      <c r="AB275" s="104"/>
      <c r="AC275" s="104"/>
      <c r="AD275" s="104"/>
      <c r="AE275" s="104"/>
      <c r="AF275" s="103" t="n">
        <v>1</v>
      </c>
      <c r="AG275" s="103" t="s">
        <v>233</v>
      </c>
      <c r="AH275" s="103" t="s">
        <v>1067</v>
      </c>
      <c r="AI275" s="103" t="s">
        <v>235</v>
      </c>
      <c r="AJ275" s="103" t="n">
        <v>120</v>
      </c>
      <c r="AK275" s="103" t="s">
        <v>236</v>
      </c>
      <c r="AL275" s="103" t="n">
        <v>0</v>
      </c>
      <c r="AM275" s="103" t="n">
        <v>0</v>
      </c>
      <c r="AN275" s="103" t="n">
        <v>2</v>
      </c>
      <c r="AO275" s="103" t="s">
        <v>233</v>
      </c>
      <c r="AP275" s="103" t="s">
        <v>285</v>
      </c>
      <c r="AQ275" s="103" t="s">
        <v>235</v>
      </c>
      <c r="AR275" s="103" t="n">
        <v>120</v>
      </c>
      <c r="AS275" s="103" t="s">
        <v>236</v>
      </c>
      <c r="AT275" s="103" t="n">
        <v>0</v>
      </c>
      <c r="AU275" s="103" t="n">
        <v>0</v>
      </c>
      <c r="AV275" s="103" t="n">
        <v>3</v>
      </c>
      <c r="AW275" s="103" t="s">
        <v>233</v>
      </c>
      <c r="AX275" s="103" t="s">
        <v>237</v>
      </c>
      <c r="AY275" s="103" t="s">
        <v>235</v>
      </c>
      <c r="AZ275" s="103" t="n">
        <v>120</v>
      </c>
      <c r="BA275" s="103" t="s">
        <v>236</v>
      </c>
      <c r="BB275" s="103" t="n">
        <v>0</v>
      </c>
      <c r="BC275" s="103" t="n">
        <v>0</v>
      </c>
      <c r="BD275" s="103" t="n">
        <v>94489683</v>
      </c>
      <c r="BE275" s="103" t="s">
        <v>52</v>
      </c>
      <c r="BF275" s="104"/>
      <c r="BG275" s="104"/>
      <c r="BH275" s="104"/>
      <c r="BI275" s="104"/>
    </row>
    <row r="276" customFormat="false" ht="15.75" hidden="false" customHeight="false" outlineLevel="0" collapsed="false">
      <c r="A276" s="6" t="n">
        <v>94340169</v>
      </c>
      <c r="B276" s="6" t="s">
        <v>263</v>
      </c>
      <c r="C276" s="6" t="s">
        <v>325</v>
      </c>
      <c r="D276" s="2"/>
      <c r="E276" s="6" t="n">
        <v>360</v>
      </c>
      <c r="F276" s="6" t="n">
        <v>120</v>
      </c>
      <c r="G276" s="6" t="n">
        <v>120</v>
      </c>
      <c r="H276" s="6" t="n">
        <v>120</v>
      </c>
      <c r="I276" s="2"/>
      <c r="J276" s="2"/>
      <c r="K276" s="2"/>
      <c r="L276" s="2"/>
      <c r="M276" s="7"/>
      <c r="N276" s="6" t="n">
        <v>0</v>
      </c>
      <c r="O276" s="2"/>
      <c r="P276" s="2" t="n">
        <f aca="false">SUM(F276:M276) - (N276 + O276)</f>
        <v>360</v>
      </c>
      <c r="Q276" s="13" t="n">
        <f aca="false">E276 - P276</f>
        <v>0</v>
      </c>
      <c r="R276" s="6" t="s">
        <v>242</v>
      </c>
      <c r="S276" s="59" t="n">
        <v>41826</v>
      </c>
      <c r="T276" s="6" t="s">
        <v>312</v>
      </c>
      <c r="U276" s="6" t="s">
        <v>295</v>
      </c>
      <c r="V276" s="6" t="s">
        <v>946</v>
      </c>
      <c r="W276" s="6" t="n">
        <v>792287389</v>
      </c>
      <c r="X276" s="6" t="n">
        <v>34760</v>
      </c>
      <c r="Y276" s="6" t="s">
        <v>1084</v>
      </c>
      <c r="Z276" s="6" t="s">
        <v>1083</v>
      </c>
      <c r="AA276" s="6" t="n">
        <v>360</v>
      </c>
      <c r="AB276" s="2"/>
      <c r="AC276" s="2"/>
      <c r="AD276" s="2"/>
      <c r="AE276" s="2"/>
      <c r="AF276" s="6" t="n">
        <v>1</v>
      </c>
      <c r="AG276" s="6" t="s">
        <v>233</v>
      </c>
      <c r="AH276" s="6" t="s">
        <v>1083</v>
      </c>
      <c r="AI276" s="6" t="s">
        <v>235</v>
      </c>
      <c r="AJ276" s="6" t="n">
        <v>120</v>
      </c>
      <c r="AK276" s="6" t="s">
        <v>236</v>
      </c>
      <c r="AL276" s="6" t="n">
        <v>0</v>
      </c>
      <c r="AM276" s="6" t="n">
        <v>0</v>
      </c>
      <c r="AN276" s="6" t="n">
        <v>2</v>
      </c>
      <c r="AO276" s="6" t="s">
        <v>233</v>
      </c>
      <c r="AP276" s="6" t="s">
        <v>285</v>
      </c>
      <c r="AQ276" s="6" t="s">
        <v>235</v>
      </c>
      <c r="AR276" s="6" t="n">
        <v>120</v>
      </c>
      <c r="AS276" s="6" t="s">
        <v>236</v>
      </c>
      <c r="AT276" s="6" t="n">
        <v>0</v>
      </c>
      <c r="AU276" s="6" t="n">
        <v>0</v>
      </c>
      <c r="AV276" s="6" t="n">
        <v>3</v>
      </c>
      <c r="AW276" s="6" t="s">
        <v>233</v>
      </c>
      <c r="AX276" s="6" t="s">
        <v>237</v>
      </c>
      <c r="AY276" s="6" t="s">
        <v>235</v>
      </c>
      <c r="AZ276" s="6" t="n">
        <v>120</v>
      </c>
      <c r="BA276" s="6" t="s">
        <v>236</v>
      </c>
      <c r="BB276" s="6" t="n">
        <v>0</v>
      </c>
      <c r="BC276" s="6" t="n">
        <v>0</v>
      </c>
      <c r="BD276" s="6" t="n">
        <v>94340169</v>
      </c>
      <c r="BE276" s="6" t="s">
        <v>52</v>
      </c>
      <c r="BF276" s="2"/>
      <c r="BG276" s="2"/>
      <c r="BH276" s="2"/>
      <c r="BI276" s="2"/>
    </row>
    <row r="277" customFormat="false" ht="15.75" hidden="false" customHeight="false" outlineLevel="0" collapsed="false">
      <c r="A277" s="103" t="n">
        <v>94269012</v>
      </c>
      <c r="B277" s="103" t="s">
        <v>288</v>
      </c>
      <c r="C277" s="103" t="s">
        <v>264</v>
      </c>
      <c r="D277" s="104"/>
      <c r="E277" s="103" t="n">
        <v>360</v>
      </c>
      <c r="F277" s="103" t="n">
        <v>120</v>
      </c>
      <c r="G277" s="103" t="n">
        <v>120</v>
      </c>
      <c r="H277" s="103" t="n">
        <v>120</v>
      </c>
      <c r="I277" s="104"/>
      <c r="J277" s="104"/>
      <c r="K277" s="104"/>
      <c r="L277" s="104"/>
      <c r="M277" s="105"/>
      <c r="N277" s="103" t="n">
        <v>0</v>
      </c>
      <c r="O277" s="104"/>
      <c r="P277" s="104" t="n">
        <f aca="false">SUM(F277:M277) - (N277 + O277)</f>
        <v>360</v>
      </c>
      <c r="Q277" s="106" t="n">
        <f aca="false">E277 - P277</f>
        <v>0</v>
      </c>
      <c r="R277" s="103" t="s">
        <v>242</v>
      </c>
      <c r="S277" s="107" t="n">
        <v>42365</v>
      </c>
      <c r="T277" s="103" t="s">
        <v>305</v>
      </c>
      <c r="U277" s="103" t="s">
        <v>334</v>
      </c>
      <c r="V277" s="103" t="s">
        <v>540</v>
      </c>
      <c r="W277" s="103" t="n">
        <v>648954156</v>
      </c>
      <c r="X277" s="103" t="n">
        <v>2310</v>
      </c>
      <c r="Y277" s="103" t="s">
        <v>1097</v>
      </c>
      <c r="Z277" s="103" t="s">
        <v>1096</v>
      </c>
      <c r="AA277" s="103" t="n">
        <v>360</v>
      </c>
      <c r="AB277" s="104"/>
      <c r="AC277" s="104"/>
      <c r="AD277" s="104"/>
      <c r="AE277" s="104"/>
      <c r="AF277" s="103" t="n">
        <v>1</v>
      </c>
      <c r="AG277" s="103" t="s">
        <v>233</v>
      </c>
      <c r="AH277" s="103" t="s">
        <v>1096</v>
      </c>
      <c r="AI277" s="103" t="s">
        <v>235</v>
      </c>
      <c r="AJ277" s="103" t="n">
        <v>120</v>
      </c>
      <c r="AK277" s="103" t="s">
        <v>236</v>
      </c>
      <c r="AL277" s="103" t="n">
        <v>0</v>
      </c>
      <c r="AM277" s="103" t="n">
        <v>0</v>
      </c>
      <c r="AN277" s="103" t="n">
        <v>2</v>
      </c>
      <c r="AO277" s="103" t="s">
        <v>233</v>
      </c>
      <c r="AP277" s="103" t="s">
        <v>285</v>
      </c>
      <c r="AQ277" s="103" t="s">
        <v>235</v>
      </c>
      <c r="AR277" s="103" t="n">
        <v>120</v>
      </c>
      <c r="AS277" s="103" t="s">
        <v>236</v>
      </c>
      <c r="AT277" s="103" t="n">
        <v>0</v>
      </c>
      <c r="AU277" s="103" t="n">
        <v>0</v>
      </c>
      <c r="AV277" s="103" t="n">
        <v>3</v>
      </c>
      <c r="AW277" s="103" t="s">
        <v>233</v>
      </c>
      <c r="AX277" s="103" t="s">
        <v>237</v>
      </c>
      <c r="AY277" s="103" t="s">
        <v>235</v>
      </c>
      <c r="AZ277" s="103" t="n">
        <v>120</v>
      </c>
      <c r="BA277" s="103" t="s">
        <v>236</v>
      </c>
      <c r="BB277" s="103" t="n">
        <v>0</v>
      </c>
      <c r="BC277" s="103" t="n">
        <v>0</v>
      </c>
      <c r="BD277" s="103" t="n">
        <v>94269012</v>
      </c>
      <c r="BE277" s="103" t="s">
        <v>52</v>
      </c>
      <c r="BF277" s="104"/>
      <c r="BG277" s="104"/>
      <c r="BH277" s="104"/>
      <c r="BI277" s="104"/>
    </row>
    <row r="278" customFormat="false" ht="15.75" hidden="false" customHeight="false" outlineLevel="0" collapsed="false">
      <c r="A278" s="6" t="n">
        <v>94175723</v>
      </c>
      <c r="B278" s="6" t="s">
        <v>263</v>
      </c>
      <c r="C278" s="6" t="s">
        <v>241</v>
      </c>
      <c r="D278" s="2"/>
      <c r="E278" s="6" t="n">
        <v>342</v>
      </c>
      <c r="F278" s="6" t="n">
        <v>114</v>
      </c>
      <c r="G278" s="6" t="n">
        <v>114</v>
      </c>
      <c r="H278" s="6" t="n">
        <v>114</v>
      </c>
      <c r="I278" s="2"/>
      <c r="J278" s="2"/>
      <c r="K278" s="2"/>
      <c r="L278" s="2"/>
      <c r="M278" s="7"/>
      <c r="N278" s="6" t="n">
        <v>0</v>
      </c>
      <c r="O278" s="2"/>
      <c r="P278" s="2" t="n">
        <f aca="false">SUM(F278:M278) - (N278 + O278)</f>
        <v>342</v>
      </c>
      <c r="Q278" s="13" t="n">
        <f aca="false">E278 - P278</f>
        <v>0</v>
      </c>
      <c r="R278" s="6" t="s">
        <v>242</v>
      </c>
      <c r="S278" s="59" t="n">
        <v>41773</v>
      </c>
      <c r="T278" s="6" t="s">
        <v>263</v>
      </c>
      <c r="U278" s="6" t="s">
        <v>313</v>
      </c>
      <c r="V278" s="6" t="s">
        <v>996</v>
      </c>
      <c r="W278" s="6" t="n">
        <v>705491185</v>
      </c>
      <c r="X278" s="6" t="n">
        <v>62223</v>
      </c>
      <c r="Y278" s="6" t="s">
        <v>1131</v>
      </c>
      <c r="Z278" s="6" t="s">
        <v>1129</v>
      </c>
      <c r="AA278" s="6" t="n">
        <v>342</v>
      </c>
      <c r="AB278" s="6" t="s">
        <v>302</v>
      </c>
      <c r="AC278" s="6" t="n">
        <v>18</v>
      </c>
      <c r="AD278" s="2"/>
      <c r="AE278" s="2"/>
      <c r="AF278" s="6" t="n">
        <v>1</v>
      </c>
      <c r="AG278" s="6" t="s">
        <v>233</v>
      </c>
      <c r="AH278" s="6" t="s">
        <v>1129</v>
      </c>
      <c r="AI278" s="6" t="s">
        <v>235</v>
      </c>
      <c r="AJ278" s="6" t="n">
        <v>114</v>
      </c>
      <c r="AK278" s="6" t="s">
        <v>236</v>
      </c>
      <c r="AL278" s="6" t="n">
        <v>0</v>
      </c>
      <c r="AM278" s="6" t="n">
        <v>0</v>
      </c>
      <c r="AN278" s="6" t="n">
        <v>2</v>
      </c>
      <c r="AO278" s="6" t="s">
        <v>233</v>
      </c>
      <c r="AP278" s="6" t="s">
        <v>285</v>
      </c>
      <c r="AQ278" s="6" t="s">
        <v>235</v>
      </c>
      <c r="AR278" s="6" t="n">
        <v>114</v>
      </c>
      <c r="AS278" s="6" t="s">
        <v>236</v>
      </c>
      <c r="AT278" s="6" t="n">
        <v>0</v>
      </c>
      <c r="AU278" s="6" t="n">
        <v>0</v>
      </c>
      <c r="AV278" s="6" t="n">
        <v>3</v>
      </c>
      <c r="AW278" s="6" t="s">
        <v>233</v>
      </c>
      <c r="AX278" s="6" t="s">
        <v>237</v>
      </c>
      <c r="AY278" s="6" t="s">
        <v>235</v>
      </c>
      <c r="AZ278" s="6" t="n">
        <v>114</v>
      </c>
      <c r="BA278" s="6" t="s">
        <v>236</v>
      </c>
      <c r="BB278" s="6" t="n">
        <v>0</v>
      </c>
      <c r="BC278" s="6" t="n">
        <v>0</v>
      </c>
      <c r="BD278" s="6" t="n">
        <v>94175722</v>
      </c>
      <c r="BE278" s="6" t="s">
        <v>52</v>
      </c>
      <c r="BF278" s="2"/>
      <c r="BG278" s="2"/>
      <c r="BH278" s="2"/>
      <c r="BI278" s="2"/>
    </row>
    <row r="279" customFormat="false" ht="15.75" hidden="false" customHeight="false" outlineLevel="0" collapsed="false">
      <c r="A279" s="103" t="n">
        <v>94146827</v>
      </c>
      <c r="B279" s="103" t="s">
        <v>281</v>
      </c>
      <c r="C279" s="103" t="s">
        <v>258</v>
      </c>
      <c r="D279" s="104"/>
      <c r="E279" s="103" t="n">
        <v>360</v>
      </c>
      <c r="F279" s="103" t="n">
        <v>120</v>
      </c>
      <c r="G279" s="103" t="n">
        <v>120</v>
      </c>
      <c r="H279" s="103" t="n">
        <v>120</v>
      </c>
      <c r="I279" s="104"/>
      <c r="J279" s="104"/>
      <c r="K279" s="104"/>
      <c r="L279" s="104"/>
      <c r="M279" s="105"/>
      <c r="N279" s="103" t="n">
        <v>0</v>
      </c>
      <c r="O279" s="104"/>
      <c r="P279" s="104" t="n">
        <f aca="false">SUM(F279:M279) - (N279 + O279)</f>
        <v>360</v>
      </c>
      <c r="Q279" s="106" t="n">
        <f aca="false">E279 - P279</f>
        <v>0</v>
      </c>
      <c r="R279" s="103" t="s">
        <v>242</v>
      </c>
      <c r="S279" s="107" t="n">
        <v>42671</v>
      </c>
      <c r="T279" s="103" t="s">
        <v>269</v>
      </c>
      <c r="U279" s="103" t="s">
        <v>321</v>
      </c>
      <c r="V279" s="103" t="s">
        <v>999</v>
      </c>
      <c r="W279" s="103" t="n">
        <v>709082110</v>
      </c>
      <c r="X279" s="103" t="n">
        <v>39150</v>
      </c>
      <c r="Y279" s="103" t="s">
        <v>1136</v>
      </c>
      <c r="Z279" s="103" t="s">
        <v>1135</v>
      </c>
      <c r="AA279" s="103" t="n">
        <v>360</v>
      </c>
      <c r="AB279" s="104"/>
      <c r="AC279" s="104"/>
      <c r="AD279" s="104"/>
      <c r="AE279" s="104"/>
      <c r="AF279" s="103" t="n">
        <v>1</v>
      </c>
      <c r="AG279" s="103" t="s">
        <v>233</v>
      </c>
      <c r="AH279" s="103" t="s">
        <v>1135</v>
      </c>
      <c r="AI279" s="103" t="s">
        <v>235</v>
      </c>
      <c r="AJ279" s="103" t="n">
        <v>120</v>
      </c>
      <c r="AK279" s="103" t="s">
        <v>236</v>
      </c>
      <c r="AL279" s="103" t="n">
        <v>0</v>
      </c>
      <c r="AM279" s="103" t="n">
        <v>0</v>
      </c>
      <c r="AN279" s="103" t="n">
        <v>2</v>
      </c>
      <c r="AO279" s="103" t="s">
        <v>233</v>
      </c>
      <c r="AP279" s="103" t="s">
        <v>285</v>
      </c>
      <c r="AQ279" s="103" t="s">
        <v>235</v>
      </c>
      <c r="AR279" s="103" t="n">
        <v>120</v>
      </c>
      <c r="AS279" s="103" t="s">
        <v>236</v>
      </c>
      <c r="AT279" s="103" t="n">
        <v>0</v>
      </c>
      <c r="AU279" s="103" t="n">
        <v>0</v>
      </c>
      <c r="AV279" s="103" t="n">
        <v>3</v>
      </c>
      <c r="AW279" s="103" t="s">
        <v>233</v>
      </c>
      <c r="AX279" s="103" t="s">
        <v>237</v>
      </c>
      <c r="AY279" s="103" t="s">
        <v>235</v>
      </c>
      <c r="AZ279" s="103" t="n">
        <v>120</v>
      </c>
      <c r="BA279" s="103" t="s">
        <v>236</v>
      </c>
      <c r="BB279" s="103" t="n">
        <v>0</v>
      </c>
      <c r="BC279" s="103" t="n">
        <v>0</v>
      </c>
      <c r="BD279" s="103" t="n">
        <v>94146827</v>
      </c>
      <c r="BE279" s="103" t="s">
        <v>52</v>
      </c>
      <c r="BF279" s="104"/>
      <c r="BG279" s="104"/>
      <c r="BH279" s="104"/>
      <c r="BI279" s="104"/>
    </row>
    <row r="280" customFormat="false" ht="15.75" hidden="false" customHeight="false" outlineLevel="0" collapsed="false">
      <c r="A280" s="6" t="n">
        <v>94057256</v>
      </c>
      <c r="B280" s="6" t="s">
        <v>288</v>
      </c>
      <c r="C280" s="6" t="s">
        <v>306</v>
      </c>
      <c r="D280" s="2"/>
      <c r="E280" s="6" t="n">
        <v>360</v>
      </c>
      <c r="F280" s="6" t="n">
        <v>120</v>
      </c>
      <c r="G280" s="6" t="n">
        <v>120</v>
      </c>
      <c r="H280" s="6" t="n">
        <v>120</v>
      </c>
      <c r="I280" s="2"/>
      <c r="J280" s="2"/>
      <c r="K280" s="2"/>
      <c r="L280" s="2"/>
      <c r="M280" s="7"/>
      <c r="N280" s="6" t="n">
        <v>0</v>
      </c>
      <c r="O280" s="2"/>
      <c r="P280" s="2" t="n">
        <f aca="false">SUM(F280:M280) - (N280 + O280)</f>
        <v>360</v>
      </c>
      <c r="Q280" s="13" t="n">
        <f aca="false">E280 - P280</f>
        <v>0</v>
      </c>
      <c r="R280" s="6" t="s">
        <v>242</v>
      </c>
      <c r="S280" s="59" t="n">
        <v>42464</v>
      </c>
      <c r="T280" s="6" t="s">
        <v>257</v>
      </c>
      <c r="U280" s="6" t="s">
        <v>248</v>
      </c>
      <c r="V280" s="6" t="s">
        <v>927</v>
      </c>
      <c r="W280" s="6" t="n">
        <v>749614613</v>
      </c>
      <c r="X280" s="6" t="n">
        <v>21510</v>
      </c>
      <c r="Y280" s="6" t="s">
        <v>1245</v>
      </c>
      <c r="Z280" s="6" t="s">
        <v>1244</v>
      </c>
      <c r="AA280" s="6" t="n">
        <v>360</v>
      </c>
      <c r="AB280" s="2"/>
      <c r="AC280" s="2"/>
      <c r="AD280" s="2"/>
      <c r="AE280" s="2"/>
      <c r="AF280" s="6" t="n">
        <v>1</v>
      </c>
      <c r="AG280" s="6" t="s">
        <v>233</v>
      </c>
      <c r="AH280" s="6" t="s">
        <v>1244</v>
      </c>
      <c r="AI280" s="6" t="s">
        <v>235</v>
      </c>
      <c r="AJ280" s="6" t="n">
        <v>120</v>
      </c>
      <c r="AK280" s="6" t="s">
        <v>236</v>
      </c>
      <c r="AL280" s="6" t="n">
        <v>0</v>
      </c>
      <c r="AM280" s="6" t="n">
        <v>0</v>
      </c>
      <c r="AN280" s="6" t="n">
        <v>2</v>
      </c>
      <c r="AO280" s="6" t="s">
        <v>233</v>
      </c>
      <c r="AP280" s="6" t="s">
        <v>285</v>
      </c>
      <c r="AQ280" s="6" t="s">
        <v>235</v>
      </c>
      <c r="AR280" s="6" t="n">
        <v>120</v>
      </c>
      <c r="AS280" s="6" t="s">
        <v>236</v>
      </c>
      <c r="AT280" s="6" t="n">
        <v>0</v>
      </c>
      <c r="AU280" s="6" t="n">
        <v>0</v>
      </c>
      <c r="AV280" s="6" t="n">
        <v>3</v>
      </c>
      <c r="AW280" s="6" t="s">
        <v>233</v>
      </c>
      <c r="AX280" s="6" t="s">
        <v>237</v>
      </c>
      <c r="AY280" s="6" t="s">
        <v>235</v>
      </c>
      <c r="AZ280" s="6" t="n">
        <v>120</v>
      </c>
      <c r="BA280" s="6" t="s">
        <v>236</v>
      </c>
      <c r="BB280" s="6" t="n">
        <v>0</v>
      </c>
      <c r="BC280" s="6" t="n">
        <v>0</v>
      </c>
      <c r="BD280" s="6" t="n">
        <v>94057255</v>
      </c>
      <c r="BE280" s="6" t="s">
        <v>52</v>
      </c>
      <c r="BF280" s="2"/>
      <c r="BG280" s="2"/>
      <c r="BH280" s="2"/>
      <c r="BI280" s="2"/>
    </row>
    <row r="281" customFormat="false" ht="15.75" hidden="false" customHeight="false" outlineLevel="0" collapsed="false">
      <c r="A281" s="103" t="n">
        <v>94029486</v>
      </c>
      <c r="B281" s="103" t="s">
        <v>269</v>
      </c>
      <c r="C281" s="103" t="s">
        <v>313</v>
      </c>
      <c r="D281" s="104"/>
      <c r="E281" s="103" t="n">
        <v>360</v>
      </c>
      <c r="F281" s="103" t="n">
        <v>120</v>
      </c>
      <c r="G281" s="103" t="n">
        <v>120</v>
      </c>
      <c r="H281" s="103" t="n">
        <v>120</v>
      </c>
      <c r="I281" s="104"/>
      <c r="J281" s="104"/>
      <c r="K281" s="104"/>
      <c r="L281" s="104"/>
      <c r="M281" s="105"/>
      <c r="N281" s="103" t="n">
        <v>0</v>
      </c>
      <c r="O281" s="104"/>
      <c r="P281" s="104" t="n">
        <f aca="false">SUM(F281:M281) - (N281 + O281)</f>
        <v>360</v>
      </c>
      <c r="Q281" s="106" t="n">
        <f aca="false">E281 - P281</f>
        <v>0</v>
      </c>
      <c r="R281" s="103" t="s">
        <v>242</v>
      </c>
      <c r="S281" s="107" t="n">
        <v>41376</v>
      </c>
      <c r="T281" s="103" t="s">
        <v>263</v>
      </c>
      <c r="U281" s="103" t="s">
        <v>248</v>
      </c>
      <c r="V281" s="103" t="s">
        <v>1283</v>
      </c>
      <c r="W281" s="103" t="n">
        <v>726585442</v>
      </c>
      <c r="X281" s="103" t="n">
        <v>39250</v>
      </c>
      <c r="Y281" s="103" t="s">
        <v>1284</v>
      </c>
      <c r="Z281" s="103" t="s">
        <v>1282</v>
      </c>
      <c r="AA281" s="103" t="n">
        <v>360</v>
      </c>
      <c r="AB281" s="104"/>
      <c r="AC281" s="104"/>
      <c r="AD281" s="104"/>
      <c r="AE281" s="104"/>
      <c r="AF281" s="103" t="n">
        <v>1</v>
      </c>
      <c r="AG281" s="103" t="s">
        <v>233</v>
      </c>
      <c r="AH281" s="103" t="s">
        <v>1282</v>
      </c>
      <c r="AI281" s="103" t="s">
        <v>235</v>
      </c>
      <c r="AJ281" s="103" t="n">
        <v>120</v>
      </c>
      <c r="AK281" s="103" t="s">
        <v>236</v>
      </c>
      <c r="AL281" s="103" t="n">
        <v>0</v>
      </c>
      <c r="AM281" s="103" t="n">
        <v>0</v>
      </c>
      <c r="AN281" s="103" t="n">
        <v>2</v>
      </c>
      <c r="AO281" s="103" t="s">
        <v>233</v>
      </c>
      <c r="AP281" s="103" t="s">
        <v>285</v>
      </c>
      <c r="AQ281" s="103" t="s">
        <v>235</v>
      </c>
      <c r="AR281" s="103" t="n">
        <v>120</v>
      </c>
      <c r="AS281" s="103" t="s">
        <v>236</v>
      </c>
      <c r="AT281" s="103" t="n">
        <v>0</v>
      </c>
      <c r="AU281" s="103" t="n">
        <v>0</v>
      </c>
      <c r="AV281" s="103" t="n">
        <v>3</v>
      </c>
      <c r="AW281" s="103" t="s">
        <v>233</v>
      </c>
      <c r="AX281" s="103" t="s">
        <v>237</v>
      </c>
      <c r="AY281" s="103" t="s">
        <v>235</v>
      </c>
      <c r="AZ281" s="103" t="n">
        <v>120</v>
      </c>
      <c r="BA281" s="103" t="s">
        <v>236</v>
      </c>
      <c r="BB281" s="103" t="n">
        <v>0</v>
      </c>
      <c r="BC281" s="103" t="n">
        <v>0</v>
      </c>
      <c r="BD281" s="103" t="n">
        <v>94029485</v>
      </c>
      <c r="BE281" s="103" t="s">
        <v>52</v>
      </c>
      <c r="BF281" s="104"/>
      <c r="BG281" s="104"/>
      <c r="BH281" s="104"/>
      <c r="BI281" s="104"/>
    </row>
    <row r="282" customFormat="false" ht="15.75" hidden="false" customHeight="false" outlineLevel="0" collapsed="false">
      <c r="A282" s="6" t="n">
        <v>94021631</v>
      </c>
      <c r="B282" s="6" t="s">
        <v>308</v>
      </c>
      <c r="C282" s="6" t="s">
        <v>282</v>
      </c>
      <c r="D282" s="2"/>
      <c r="E282" s="6" t="n">
        <v>360</v>
      </c>
      <c r="F282" s="6" t="n">
        <v>120</v>
      </c>
      <c r="G282" s="6" t="n">
        <v>120</v>
      </c>
      <c r="H282" s="6" t="n">
        <v>120</v>
      </c>
      <c r="I282" s="2"/>
      <c r="J282" s="2"/>
      <c r="K282" s="2"/>
      <c r="L282" s="2"/>
      <c r="M282" s="7"/>
      <c r="N282" s="6" t="n">
        <v>252</v>
      </c>
      <c r="O282" s="2"/>
      <c r="P282" s="2" t="n">
        <f aca="false">SUM(F282:M282) - (N282 + O282)</f>
        <v>108</v>
      </c>
      <c r="Q282" s="13" t="n">
        <f aca="false">E282 - P282</f>
        <v>252</v>
      </c>
      <c r="R282" s="6" t="s">
        <v>231</v>
      </c>
      <c r="S282" s="59" t="n">
        <v>41907</v>
      </c>
      <c r="T282" s="6" t="s">
        <v>281</v>
      </c>
      <c r="U282" s="6" t="s">
        <v>301</v>
      </c>
      <c r="V282" s="6" t="s">
        <v>311</v>
      </c>
      <c r="W282" s="6" t="n">
        <v>738626576</v>
      </c>
      <c r="X282" s="6" t="n">
        <v>29720</v>
      </c>
      <c r="Y282" s="6" t="s">
        <v>1353</v>
      </c>
      <c r="Z282" s="6" t="s">
        <v>1352</v>
      </c>
      <c r="AA282" s="6" t="n">
        <v>360</v>
      </c>
      <c r="AB282" s="2"/>
      <c r="AC282" s="2"/>
      <c r="AD282" s="2"/>
      <c r="AE282" s="2"/>
      <c r="AF282" s="6" t="n">
        <v>1</v>
      </c>
      <c r="AG282" s="6" t="s">
        <v>233</v>
      </c>
      <c r="AH282" s="6" t="s">
        <v>1352</v>
      </c>
      <c r="AI282" s="2"/>
      <c r="AJ282" s="6" t="n">
        <v>120</v>
      </c>
      <c r="AK282" s="6" t="s">
        <v>363</v>
      </c>
      <c r="AL282" s="6" t="n">
        <v>1</v>
      </c>
      <c r="AM282" s="6" t="n">
        <v>252</v>
      </c>
      <c r="AN282" s="6" t="n">
        <v>2</v>
      </c>
      <c r="AO282" s="6" t="s">
        <v>233</v>
      </c>
      <c r="AP282" s="6" t="s">
        <v>285</v>
      </c>
      <c r="AQ282" s="2"/>
      <c r="AR282" s="6" t="n">
        <v>120</v>
      </c>
      <c r="AS282" s="6" t="s">
        <v>364</v>
      </c>
      <c r="AT282" s="6" t="n">
        <v>0</v>
      </c>
      <c r="AU282" s="6" t="n">
        <v>0</v>
      </c>
      <c r="AV282" s="6" t="n">
        <v>3</v>
      </c>
      <c r="AW282" s="6" t="s">
        <v>233</v>
      </c>
      <c r="AX282" s="6" t="s">
        <v>237</v>
      </c>
      <c r="AY282" s="2"/>
      <c r="AZ282" s="6" t="n">
        <v>120</v>
      </c>
      <c r="BA282" s="6" t="s">
        <v>364</v>
      </c>
      <c r="BB282" s="6" t="n">
        <v>0</v>
      </c>
      <c r="BC282" s="6" t="n">
        <v>0</v>
      </c>
      <c r="BD282" s="6" t="n">
        <v>94021630</v>
      </c>
      <c r="BE282" s="6" t="s">
        <v>52</v>
      </c>
      <c r="BF282" s="13"/>
      <c r="BG282" s="13"/>
      <c r="BH282" s="13"/>
      <c r="BI282" s="13"/>
    </row>
    <row r="283" customFormat="false" ht="15.75" hidden="false" customHeight="false" outlineLevel="0" collapsed="false">
      <c r="A283" s="103" t="n">
        <v>94021046</v>
      </c>
      <c r="B283" s="103" t="s">
        <v>247</v>
      </c>
      <c r="C283" s="103" t="s">
        <v>313</v>
      </c>
      <c r="D283" s="104"/>
      <c r="E283" s="103" t="n">
        <v>342</v>
      </c>
      <c r="F283" s="103" t="n">
        <v>114</v>
      </c>
      <c r="G283" s="103" t="n">
        <v>114</v>
      </c>
      <c r="H283" s="103" t="n">
        <v>114</v>
      </c>
      <c r="I283" s="104"/>
      <c r="J283" s="104"/>
      <c r="K283" s="104"/>
      <c r="L283" s="104"/>
      <c r="M283" s="105"/>
      <c r="N283" s="103" t="n">
        <v>0</v>
      </c>
      <c r="O283" s="104"/>
      <c r="P283" s="104" t="n">
        <f aca="false">SUM(F283:M283) - (N283 + O283)</f>
        <v>342</v>
      </c>
      <c r="Q283" s="106" t="n">
        <f aca="false">E283 - P283</f>
        <v>0</v>
      </c>
      <c r="R283" s="103" t="s">
        <v>242</v>
      </c>
      <c r="S283" s="107" t="n">
        <v>42535</v>
      </c>
      <c r="T283" s="103" t="s">
        <v>253</v>
      </c>
      <c r="U283" s="103" t="s">
        <v>334</v>
      </c>
      <c r="V283" s="103" t="s">
        <v>915</v>
      </c>
      <c r="W283" s="103" t="n">
        <v>704343322</v>
      </c>
      <c r="X283" s="103" t="n">
        <v>60310</v>
      </c>
      <c r="Y283" s="103" t="s">
        <v>1238</v>
      </c>
      <c r="Z283" s="103" t="s">
        <v>1367</v>
      </c>
      <c r="AA283" s="103" t="n">
        <v>342</v>
      </c>
      <c r="AB283" s="103" t="s">
        <v>302</v>
      </c>
      <c r="AC283" s="103" t="n">
        <v>18</v>
      </c>
      <c r="AD283" s="104"/>
      <c r="AE283" s="104"/>
      <c r="AF283" s="103" t="n">
        <v>1</v>
      </c>
      <c r="AG283" s="103" t="s">
        <v>233</v>
      </c>
      <c r="AH283" s="103" t="s">
        <v>1367</v>
      </c>
      <c r="AI283" s="103" t="s">
        <v>235</v>
      </c>
      <c r="AJ283" s="103" t="n">
        <v>114</v>
      </c>
      <c r="AK283" s="103" t="s">
        <v>236</v>
      </c>
      <c r="AL283" s="103" t="n">
        <v>0</v>
      </c>
      <c r="AM283" s="103" t="n">
        <v>0</v>
      </c>
      <c r="AN283" s="103" t="n">
        <v>2</v>
      </c>
      <c r="AO283" s="103" t="s">
        <v>233</v>
      </c>
      <c r="AP283" s="103" t="s">
        <v>285</v>
      </c>
      <c r="AQ283" s="103" t="s">
        <v>235</v>
      </c>
      <c r="AR283" s="103" t="n">
        <v>114</v>
      </c>
      <c r="AS283" s="103" t="s">
        <v>236</v>
      </c>
      <c r="AT283" s="103" t="n">
        <v>0</v>
      </c>
      <c r="AU283" s="103" t="n">
        <v>0</v>
      </c>
      <c r="AV283" s="103" t="n">
        <v>3</v>
      </c>
      <c r="AW283" s="103" t="s">
        <v>233</v>
      </c>
      <c r="AX283" s="103" t="s">
        <v>237</v>
      </c>
      <c r="AY283" s="103" t="s">
        <v>235</v>
      </c>
      <c r="AZ283" s="103" t="n">
        <v>114</v>
      </c>
      <c r="BA283" s="103" t="s">
        <v>236</v>
      </c>
      <c r="BB283" s="103" t="n">
        <v>0</v>
      </c>
      <c r="BC283" s="103" t="n">
        <v>0</v>
      </c>
      <c r="BD283" s="103" t="n">
        <v>94021044</v>
      </c>
      <c r="BE283" s="103" t="s">
        <v>52</v>
      </c>
      <c r="BF283" s="104"/>
      <c r="BG283" s="104"/>
      <c r="BH283" s="104"/>
      <c r="BI283" s="104"/>
    </row>
    <row r="284" customFormat="false" ht="15.75" hidden="false" customHeight="false" outlineLevel="0" collapsed="false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7"/>
      <c r="N284" s="2"/>
      <c r="O284" s="2"/>
      <c r="P284" s="2" t="n">
        <f aca="false">SUM(F284:M284) - (N284 + O284)</f>
        <v>0</v>
      </c>
      <c r="Q284" s="13" t="n">
        <f aca="false">E284 - P284</f>
        <v>0</v>
      </c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</row>
    <row r="285" customFormat="false" ht="15.75" hidden="false" customHeight="false" outlineLevel="0" collapsed="false">
      <c r="A285" s="104"/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5"/>
      <c r="N285" s="104"/>
      <c r="O285" s="104"/>
      <c r="P285" s="104" t="n">
        <f aca="false">SUM(F285:M285) - (N285 + O285)</f>
        <v>0</v>
      </c>
      <c r="Q285" s="106" t="n">
        <f aca="false">E285 - P285</f>
        <v>0</v>
      </c>
      <c r="R285" s="104"/>
      <c r="S285" s="104"/>
      <c r="T285" s="104"/>
      <c r="U285" s="104"/>
      <c r="V285" s="104"/>
      <c r="W285" s="104"/>
      <c r="X285" s="104"/>
      <c r="Y285" s="104"/>
      <c r="Z285" s="104"/>
      <c r="AA285" s="104"/>
      <c r="AB285" s="104"/>
      <c r="AC285" s="104"/>
      <c r="AD285" s="104"/>
      <c r="AE285" s="104"/>
      <c r="AF285" s="104"/>
      <c r="AG285" s="104"/>
      <c r="AH285" s="104"/>
      <c r="AI285" s="104"/>
      <c r="AJ285" s="104"/>
      <c r="AK285" s="104"/>
      <c r="AL285" s="104"/>
      <c r="AM285" s="104"/>
      <c r="AN285" s="104"/>
      <c r="AO285" s="104"/>
      <c r="AP285" s="104"/>
      <c r="AQ285" s="104"/>
      <c r="AR285" s="104"/>
      <c r="AS285" s="104"/>
      <c r="AT285" s="104"/>
      <c r="AU285" s="104"/>
      <c r="AV285" s="104"/>
      <c r="AW285" s="104"/>
      <c r="AX285" s="104"/>
      <c r="AY285" s="104"/>
      <c r="AZ285" s="104"/>
      <c r="BA285" s="104"/>
      <c r="BB285" s="104"/>
      <c r="BC285" s="104"/>
      <c r="BD285" s="104"/>
      <c r="BE285" s="104"/>
      <c r="BF285" s="104"/>
      <c r="BG285" s="104"/>
      <c r="BH285" s="104"/>
      <c r="BI285" s="104"/>
    </row>
    <row r="286" customFormat="false" ht="15.75" hidden="false" customHeight="false" outlineLevel="0" collapsed="false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7"/>
      <c r="N286" s="2"/>
      <c r="O286" s="2"/>
      <c r="P286" s="2" t="n">
        <f aca="false">SUM(F286:M286) - (N286 + O286)</f>
        <v>0</v>
      </c>
      <c r="Q286" s="13" t="n">
        <f aca="false">E286 - P286</f>
        <v>0</v>
      </c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</row>
    <row r="287" customFormat="false" ht="15.75" hidden="false" customHeight="false" outlineLevel="0" collapsed="false">
      <c r="A287" s="104"/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5"/>
      <c r="N287" s="104"/>
      <c r="O287" s="104"/>
      <c r="P287" s="104" t="n">
        <f aca="false">SUM(F287:M287) - (N287 + O287)</f>
        <v>0</v>
      </c>
      <c r="Q287" s="106" t="n">
        <f aca="false">E287 - P287</f>
        <v>0</v>
      </c>
      <c r="R287" s="104"/>
      <c r="S287" s="104"/>
      <c r="T287" s="104"/>
      <c r="U287" s="104"/>
      <c r="V287" s="104"/>
      <c r="W287" s="104"/>
      <c r="X287" s="104"/>
      <c r="Y287" s="104"/>
      <c r="Z287" s="104"/>
      <c r="AA287" s="104"/>
      <c r="AB287" s="104"/>
      <c r="AC287" s="104"/>
      <c r="AD287" s="104"/>
      <c r="AE287" s="104"/>
      <c r="AF287" s="104"/>
      <c r="AG287" s="104"/>
      <c r="AH287" s="104"/>
      <c r="AI287" s="104"/>
      <c r="AJ287" s="104"/>
      <c r="AK287" s="104"/>
      <c r="AL287" s="104"/>
      <c r="AM287" s="104"/>
      <c r="AN287" s="104"/>
      <c r="AO287" s="104"/>
      <c r="AP287" s="104"/>
      <c r="AQ287" s="104"/>
      <c r="AR287" s="104"/>
      <c r="AS287" s="104"/>
      <c r="AT287" s="104"/>
      <c r="AU287" s="104"/>
      <c r="AV287" s="104"/>
      <c r="AW287" s="104"/>
      <c r="AX287" s="104"/>
      <c r="AY287" s="104"/>
      <c r="AZ287" s="104"/>
      <c r="BA287" s="104"/>
      <c r="BB287" s="104"/>
      <c r="BC287" s="104"/>
      <c r="BD287" s="104"/>
      <c r="BE287" s="104"/>
      <c r="BF287" s="104"/>
      <c r="BG287" s="104"/>
      <c r="BH287" s="104"/>
      <c r="BI287" s="104"/>
    </row>
    <row r="288" customFormat="false" ht="15.75" hidden="false" customHeight="false" outlineLevel="0" collapsed="false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7"/>
      <c r="N288" s="2"/>
      <c r="O288" s="2"/>
      <c r="P288" s="2" t="n">
        <f aca="false">SUM(F288:M288) - (N288 + O288)</f>
        <v>0</v>
      </c>
      <c r="Q288" s="13" t="n">
        <f aca="false">E288 - P288</f>
        <v>0</v>
      </c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</row>
    <row r="289" customFormat="false" ht="15.75" hidden="false" customHeight="false" outlineLevel="0" collapsed="false">
      <c r="A289" s="108"/>
      <c r="B289" s="109" t="s">
        <v>68</v>
      </c>
      <c r="C289" s="108" t="n">
        <f aca="false">COUNTA(A265:A288)</f>
        <v>19</v>
      </c>
      <c r="D289" s="108"/>
      <c r="E289" s="108" t="n">
        <f aca="false">SUM(E265:E288)</f>
        <v>6804</v>
      </c>
      <c r="F289" s="108" t="n">
        <f aca="false">SUM(F265:F288)</f>
        <v>2268</v>
      </c>
      <c r="G289" s="108" t="n">
        <f aca="false">SUM(G265:G288)</f>
        <v>2268</v>
      </c>
      <c r="H289" s="108" t="n">
        <f aca="false">SUM(H265:H288)</f>
        <v>2268</v>
      </c>
      <c r="I289" s="108" t="n">
        <f aca="false">SUM(I265:I288)</f>
        <v>0</v>
      </c>
      <c r="J289" s="108" t="n">
        <f aca="false">SUM(J265:J288)</f>
        <v>0</v>
      </c>
      <c r="K289" s="108" t="n">
        <f aca="false">SUM(K265:K288)</f>
        <v>0</v>
      </c>
      <c r="L289" s="108" t="n">
        <f aca="false">SUM(L265:L288)</f>
        <v>0</v>
      </c>
      <c r="M289" s="110" t="n">
        <f aca="false">SUM(M265:M288)</f>
        <v>0</v>
      </c>
      <c r="N289" s="108" t="n">
        <f aca="false">SUM(N265:N288)</f>
        <v>252</v>
      </c>
      <c r="O289" s="108" t="n">
        <f aca="false">SUM(O265:O288)</f>
        <v>0</v>
      </c>
      <c r="P289" s="108" t="n">
        <f aca="false">SUM(P265:P288)</f>
        <v>6552</v>
      </c>
      <c r="Q289" s="111" t="n">
        <f aca="false">SUM(Q265:Q288)</f>
        <v>252</v>
      </c>
      <c r="R289" s="108"/>
      <c r="S289" s="108"/>
      <c r="T289" s="108"/>
      <c r="U289" s="108"/>
      <c r="V289" s="108"/>
      <c r="W289" s="108"/>
      <c r="X289" s="108"/>
      <c r="Y289" s="108"/>
      <c r="Z289" s="108"/>
      <c r="AA289" s="108"/>
      <c r="AB289" s="108"/>
      <c r="AC289" s="108"/>
      <c r="AD289" s="108"/>
      <c r="AE289" s="108"/>
      <c r="AF289" s="108"/>
      <c r="AG289" s="108"/>
      <c r="AH289" s="108"/>
      <c r="AI289" s="108"/>
      <c r="AJ289" s="108"/>
      <c r="AK289" s="108"/>
      <c r="AL289" s="108"/>
      <c r="AM289" s="108"/>
      <c r="AN289" s="108"/>
      <c r="AO289" s="108"/>
      <c r="AP289" s="108"/>
      <c r="AQ289" s="108"/>
      <c r="AR289" s="108"/>
      <c r="AS289" s="108"/>
      <c r="AT289" s="108"/>
      <c r="AU289" s="108"/>
      <c r="AV289" s="108"/>
      <c r="AW289" s="108"/>
      <c r="AX289" s="108"/>
      <c r="AY289" s="108"/>
      <c r="AZ289" s="108"/>
      <c r="BA289" s="108"/>
      <c r="BB289" s="108"/>
      <c r="BC289" s="108"/>
      <c r="BD289" s="108"/>
      <c r="BE289" s="108"/>
      <c r="BF289" s="109" t="s">
        <v>1556</v>
      </c>
      <c r="BG289" s="108" t="n">
        <f aca="false">COUNTIF(R265:R288, "*F*")</f>
        <v>14</v>
      </c>
      <c r="BH289" s="109" t="s">
        <v>1557</v>
      </c>
      <c r="BI289" s="108" t="n">
        <f aca="false">SUMPRODUCT( ((NOT(ISERROR(SEARCH("h", LOWER(R265:R288)))) + (NOT(ISERROR(SEARCH("g", LOWER(R265:R288)))))) &gt; 0 ) * 1 )</f>
        <v>5</v>
      </c>
    </row>
    <row r="290" customFormat="false" ht="15.75" hidden="false" customHeight="false" outlineLevel="0" collapsed="false">
      <c r="M290" s="49"/>
      <c r="Q290" s="50"/>
      <c r="BF290" s="50"/>
      <c r="BG290" s="50"/>
      <c r="BH290" s="50"/>
      <c r="BI290" s="50"/>
    </row>
    <row r="291" customFormat="false" ht="15.75" hidden="false" customHeight="false" outlineLevel="0" collapsed="false">
      <c r="M291" s="49"/>
      <c r="Q291" s="50"/>
    </row>
    <row r="292" customFormat="false" ht="15.75" hidden="false" customHeight="false" outlineLevel="0" collapsed="false">
      <c r="A292" s="137"/>
      <c r="B292" s="137" t="s">
        <v>53</v>
      </c>
      <c r="C292" s="137"/>
      <c r="D292" s="137"/>
      <c r="E292" s="137"/>
      <c r="F292" s="137"/>
      <c r="G292" s="137"/>
      <c r="H292" s="137"/>
      <c r="I292" s="137"/>
      <c r="J292" s="137"/>
      <c r="K292" s="137"/>
      <c r="L292" s="137"/>
      <c r="M292" s="138"/>
      <c r="N292" s="137"/>
      <c r="O292" s="137"/>
      <c r="P292" s="137"/>
      <c r="Q292" s="139"/>
      <c r="R292" s="137"/>
      <c r="S292" s="137"/>
      <c r="T292" s="137"/>
      <c r="U292" s="137"/>
      <c r="V292" s="137"/>
      <c r="W292" s="137"/>
      <c r="X292" s="137"/>
      <c r="Y292" s="137"/>
      <c r="Z292" s="137"/>
      <c r="AA292" s="137"/>
      <c r="AB292" s="137"/>
      <c r="AC292" s="137"/>
      <c r="AD292" s="137"/>
      <c r="AE292" s="137"/>
      <c r="AF292" s="137"/>
      <c r="AG292" s="137"/>
      <c r="AH292" s="137"/>
      <c r="AI292" s="137"/>
      <c r="AJ292" s="137"/>
      <c r="AK292" s="137"/>
      <c r="AL292" s="137"/>
      <c r="AM292" s="137"/>
      <c r="AN292" s="137"/>
      <c r="AO292" s="137"/>
      <c r="AP292" s="137"/>
      <c r="AQ292" s="137"/>
      <c r="AR292" s="137"/>
      <c r="AS292" s="137"/>
      <c r="AT292" s="137"/>
      <c r="AU292" s="137"/>
      <c r="AV292" s="137"/>
      <c r="AW292" s="137"/>
      <c r="AX292" s="137"/>
      <c r="AY292" s="137"/>
      <c r="AZ292" s="137"/>
      <c r="BA292" s="137"/>
      <c r="BB292" s="137"/>
      <c r="BC292" s="137"/>
      <c r="BD292" s="137"/>
      <c r="BE292" s="137"/>
      <c r="BF292" s="137"/>
      <c r="BG292" s="137"/>
      <c r="BH292" s="137"/>
      <c r="BI292" s="137"/>
    </row>
    <row r="293" customFormat="false" ht="15.75" hidden="false" customHeight="false" outlineLevel="0" collapsed="false">
      <c r="A293" s="140" t="n">
        <v>118413200</v>
      </c>
      <c r="B293" s="140" t="s">
        <v>229</v>
      </c>
      <c r="C293" s="140" t="s">
        <v>230</v>
      </c>
      <c r="D293" s="141"/>
      <c r="E293" s="140" t="n">
        <v>220</v>
      </c>
      <c r="F293" s="140" t="n">
        <v>110</v>
      </c>
      <c r="G293" s="140" t="n">
        <v>110</v>
      </c>
      <c r="H293" s="141"/>
      <c r="I293" s="141"/>
      <c r="J293" s="141"/>
      <c r="K293" s="141"/>
      <c r="L293" s="141"/>
      <c r="M293" s="142"/>
      <c r="N293" s="140" t="n">
        <v>0</v>
      </c>
      <c r="O293" s="141"/>
      <c r="P293" s="141" t="n">
        <f aca="false">SUM(F293:M293) - (N293 + O293)</f>
        <v>220</v>
      </c>
      <c r="Q293" s="143" t="n">
        <f aca="false">E293 - P293</f>
        <v>0</v>
      </c>
      <c r="R293" s="140" t="s">
        <v>231</v>
      </c>
      <c r="S293" s="144" t="n">
        <v>44258</v>
      </c>
      <c r="T293" s="140" t="s">
        <v>229</v>
      </c>
      <c r="U293" s="140" t="s">
        <v>230</v>
      </c>
      <c r="V293" s="140" t="s">
        <v>228</v>
      </c>
      <c r="W293" s="140" t="n">
        <v>680074241</v>
      </c>
      <c r="X293" s="140" t="n">
        <v>51600</v>
      </c>
      <c r="Y293" s="140" t="s">
        <v>232</v>
      </c>
      <c r="Z293" s="140" t="s">
        <v>227</v>
      </c>
      <c r="AA293" s="140" t="n">
        <v>220</v>
      </c>
      <c r="AB293" s="141"/>
      <c r="AC293" s="141"/>
      <c r="AD293" s="141"/>
      <c r="AE293" s="141"/>
      <c r="AF293" s="140" t="n">
        <v>1</v>
      </c>
      <c r="AG293" s="140" t="s">
        <v>233</v>
      </c>
      <c r="AH293" s="140" t="s">
        <v>234</v>
      </c>
      <c r="AI293" s="140" t="s">
        <v>235</v>
      </c>
      <c r="AJ293" s="140" t="n">
        <v>110</v>
      </c>
      <c r="AK293" s="140" t="s">
        <v>236</v>
      </c>
      <c r="AL293" s="140" t="n">
        <v>0</v>
      </c>
      <c r="AM293" s="140" t="n">
        <v>0</v>
      </c>
      <c r="AN293" s="140" t="n">
        <v>2</v>
      </c>
      <c r="AO293" s="140" t="s">
        <v>233</v>
      </c>
      <c r="AP293" s="140" t="s">
        <v>237</v>
      </c>
      <c r="AQ293" s="140" t="s">
        <v>235</v>
      </c>
      <c r="AR293" s="140" t="n">
        <v>110</v>
      </c>
      <c r="AS293" s="140" t="s">
        <v>236</v>
      </c>
      <c r="AT293" s="140" t="n">
        <v>0</v>
      </c>
      <c r="AU293" s="140" t="n">
        <v>0</v>
      </c>
      <c r="AV293" s="141"/>
      <c r="AW293" s="141"/>
      <c r="AX293" s="141"/>
      <c r="AY293" s="141"/>
      <c r="AZ293" s="141"/>
      <c r="BA293" s="141"/>
      <c r="BB293" s="141"/>
      <c r="BC293" s="141"/>
      <c r="BD293" s="140" t="n">
        <v>118413200</v>
      </c>
      <c r="BE293" s="140" t="s">
        <v>53</v>
      </c>
      <c r="BF293" s="141"/>
      <c r="BG293" s="141"/>
      <c r="BH293" s="141"/>
      <c r="BI293" s="141"/>
    </row>
    <row r="294" customFormat="false" ht="15.75" hidden="false" customHeight="false" outlineLevel="0" collapsed="false">
      <c r="A294" s="6" t="n">
        <v>104100870</v>
      </c>
      <c r="B294" s="6" t="s">
        <v>240</v>
      </c>
      <c r="C294" s="6" t="s">
        <v>334</v>
      </c>
      <c r="D294" s="2"/>
      <c r="E294" s="6" t="n">
        <v>330</v>
      </c>
      <c r="F294" s="6" t="n">
        <v>110</v>
      </c>
      <c r="G294" s="6" t="n">
        <v>110</v>
      </c>
      <c r="H294" s="6" t="n">
        <v>110</v>
      </c>
      <c r="I294" s="2"/>
      <c r="J294" s="2"/>
      <c r="K294" s="2"/>
      <c r="L294" s="2"/>
      <c r="M294" s="7"/>
      <c r="N294" s="6" t="n">
        <v>0</v>
      </c>
      <c r="O294" s="2"/>
      <c r="P294" s="2" t="n">
        <f aca="false">SUM(F294:M294) - (N294 + O294)</f>
        <v>330</v>
      </c>
      <c r="Q294" s="13" t="n">
        <f aca="false">E294 - P294</f>
        <v>0</v>
      </c>
      <c r="R294" s="6" t="s">
        <v>231</v>
      </c>
      <c r="S294" s="59" t="n">
        <v>44335</v>
      </c>
      <c r="T294" s="6" t="s">
        <v>308</v>
      </c>
      <c r="U294" s="6" t="s">
        <v>325</v>
      </c>
      <c r="V294" s="6" t="s">
        <v>333</v>
      </c>
      <c r="W294" s="6" t="n">
        <v>721854835</v>
      </c>
      <c r="X294" s="6" t="n">
        <v>22460</v>
      </c>
      <c r="Y294" s="6" t="s">
        <v>335</v>
      </c>
      <c r="Z294" s="6" t="s">
        <v>332</v>
      </c>
      <c r="AA294" s="6" t="n">
        <v>330</v>
      </c>
      <c r="AB294" s="2"/>
      <c r="AC294" s="2"/>
      <c r="AD294" s="2"/>
      <c r="AE294" s="2"/>
      <c r="AF294" s="6" t="n">
        <v>1</v>
      </c>
      <c r="AG294" s="6" t="s">
        <v>233</v>
      </c>
      <c r="AH294" s="6" t="s">
        <v>336</v>
      </c>
      <c r="AI294" s="6" t="s">
        <v>235</v>
      </c>
      <c r="AJ294" s="6" t="n">
        <v>110</v>
      </c>
      <c r="AK294" s="6" t="s">
        <v>236</v>
      </c>
      <c r="AL294" s="6" t="n">
        <v>0</v>
      </c>
      <c r="AM294" s="6" t="n">
        <v>0</v>
      </c>
      <c r="AN294" s="6" t="n">
        <v>2</v>
      </c>
      <c r="AO294" s="6" t="s">
        <v>233</v>
      </c>
      <c r="AP294" s="6" t="s">
        <v>285</v>
      </c>
      <c r="AQ294" s="6" t="s">
        <v>235</v>
      </c>
      <c r="AR294" s="6" t="n">
        <v>110</v>
      </c>
      <c r="AS294" s="6" t="s">
        <v>236</v>
      </c>
      <c r="AT294" s="6" t="n">
        <v>0</v>
      </c>
      <c r="AU294" s="6" t="n">
        <v>0</v>
      </c>
      <c r="AV294" s="6" t="n">
        <v>3</v>
      </c>
      <c r="AW294" s="6" t="s">
        <v>233</v>
      </c>
      <c r="AX294" s="6" t="s">
        <v>237</v>
      </c>
      <c r="AY294" s="6" t="s">
        <v>235</v>
      </c>
      <c r="AZ294" s="6" t="n">
        <v>110</v>
      </c>
      <c r="BA294" s="6" t="s">
        <v>236</v>
      </c>
      <c r="BB294" s="6" t="n">
        <v>0</v>
      </c>
      <c r="BC294" s="6" t="n">
        <v>0</v>
      </c>
      <c r="BD294" s="6" t="n">
        <v>104100870</v>
      </c>
      <c r="BE294" s="6" t="s">
        <v>53</v>
      </c>
      <c r="BF294" s="2"/>
      <c r="BG294" s="2"/>
      <c r="BH294" s="2"/>
      <c r="BI294" s="2"/>
    </row>
    <row r="295" customFormat="false" ht="15.75" hidden="false" customHeight="false" outlineLevel="0" collapsed="false">
      <c r="A295" s="140" t="n">
        <v>100332203</v>
      </c>
      <c r="B295" s="140" t="s">
        <v>253</v>
      </c>
      <c r="C295" s="140" t="s">
        <v>325</v>
      </c>
      <c r="D295" s="141"/>
      <c r="E295" s="140" t="n">
        <v>330</v>
      </c>
      <c r="F295" s="140" t="n">
        <v>110</v>
      </c>
      <c r="G295" s="140" t="n">
        <v>110</v>
      </c>
      <c r="H295" s="140" t="n">
        <v>110</v>
      </c>
      <c r="I295" s="141"/>
      <c r="J295" s="141"/>
      <c r="K295" s="141"/>
      <c r="L295" s="141"/>
      <c r="M295" s="142"/>
      <c r="N295" s="140" t="n">
        <v>0</v>
      </c>
      <c r="O295" s="141"/>
      <c r="P295" s="141" t="n">
        <f aca="false">SUM(F295:M295) - (N295 + O295)</f>
        <v>330</v>
      </c>
      <c r="Q295" s="143" t="n">
        <f aca="false">E295 - P295</f>
        <v>0</v>
      </c>
      <c r="R295" s="140" t="s">
        <v>231</v>
      </c>
      <c r="S295" s="144" t="n">
        <v>44633</v>
      </c>
      <c r="T295" s="140" t="s">
        <v>294</v>
      </c>
      <c r="U295" s="140" t="s">
        <v>306</v>
      </c>
      <c r="V295" s="140" t="s">
        <v>463</v>
      </c>
      <c r="W295" s="140" t="n">
        <v>725171966</v>
      </c>
      <c r="X295" s="140" t="n">
        <v>78250</v>
      </c>
      <c r="Y295" s="140" t="s">
        <v>464</v>
      </c>
      <c r="Z295" s="140" t="s">
        <v>462</v>
      </c>
      <c r="AA295" s="140" t="n">
        <v>330</v>
      </c>
      <c r="AB295" s="141"/>
      <c r="AC295" s="141"/>
      <c r="AD295" s="141"/>
      <c r="AE295" s="141"/>
      <c r="AF295" s="140" t="n">
        <v>1</v>
      </c>
      <c r="AG295" s="140" t="s">
        <v>233</v>
      </c>
      <c r="AH295" s="140" t="s">
        <v>465</v>
      </c>
      <c r="AI295" s="140" t="s">
        <v>235</v>
      </c>
      <c r="AJ295" s="140" t="n">
        <v>110</v>
      </c>
      <c r="AK295" s="140" t="s">
        <v>236</v>
      </c>
      <c r="AL295" s="140" t="n">
        <v>0</v>
      </c>
      <c r="AM295" s="140" t="n">
        <v>0</v>
      </c>
      <c r="AN295" s="140" t="n">
        <v>2</v>
      </c>
      <c r="AO295" s="140" t="s">
        <v>233</v>
      </c>
      <c r="AP295" s="140" t="s">
        <v>285</v>
      </c>
      <c r="AQ295" s="140" t="s">
        <v>235</v>
      </c>
      <c r="AR295" s="140" t="n">
        <v>110</v>
      </c>
      <c r="AS295" s="140" t="s">
        <v>236</v>
      </c>
      <c r="AT295" s="140" t="n">
        <v>0</v>
      </c>
      <c r="AU295" s="140" t="n">
        <v>0</v>
      </c>
      <c r="AV295" s="140" t="n">
        <v>3</v>
      </c>
      <c r="AW295" s="140" t="s">
        <v>233</v>
      </c>
      <c r="AX295" s="140" t="s">
        <v>237</v>
      </c>
      <c r="AY295" s="140" t="s">
        <v>235</v>
      </c>
      <c r="AZ295" s="140" t="n">
        <v>110</v>
      </c>
      <c r="BA295" s="140" t="s">
        <v>236</v>
      </c>
      <c r="BB295" s="140" t="n">
        <v>0</v>
      </c>
      <c r="BC295" s="140" t="n">
        <v>0</v>
      </c>
      <c r="BD295" s="140" t="n">
        <v>100332203</v>
      </c>
      <c r="BE295" s="140" t="s">
        <v>53</v>
      </c>
      <c r="BF295" s="141"/>
      <c r="BG295" s="141"/>
      <c r="BH295" s="141"/>
      <c r="BI295" s="141"/>
    </row>
    <row r="296" customFormat="false" ht="15.75" hidden="false" customHeight="false" outlineLevel="0" collapsed="false">
      <c r="A296" s="6" t="n">
        <v>100328256</v>
      </c>
      <c r="B296" s="6" t="s">
        <v>257</v>
      </c>
      <c r="C296" s="6" t="s">
        <v>325</v>
      </c>
      <c r="D296" s="2"/>
      <c r="E296" s="6" t="n">
        <v>330</v>
      </c>
      <c r="F296" s="6" t="n">
        <v>110</v>
      </c>
      <c r="G296" s="6" t="n">
        <v>110</v>
      </c>
      <c r="H296" s="6" t="n">
        <v>110</v>
      </c>
      <c r="I296" s="2"/>
      <c r="J296" s="2"/>
      <c r="K296" s="2"/>
      <c r="L296" s="2"/>
      <c r="M296" s="7"/>
      <c r="N296" s="6" t="n">
        <v>0</v>
      </c>
      <c r="O296" s="2"/>
      <c r="P296" s="2" t="n">
        <f aca="false">SUM(F296:M296) - (N296 + O296)</f>
        <v>330</v>
      </c>
      <c r="Q296" s="13" t="n">
        <f aca="false">E296 - P296</f>
        <v>0</v>
      </c>
      <c r="R296" s="6" t="s">
        <v>231</v>
      </c>
      <c r="S296" s="59" t="n">
        <v>44633</v>
      </c>
      <c r="T296" s="6" t="s">
        <v>300</v>
      </c>
      <c r="U296" s="6" t="s">
        <v>306</v>
      </c>
      <c r="V296" s="6" t="s">
        <v>317</v>
      </c>
      <c r="W296" s="6" t="n">
        <v>651384382</v>
      </c>
      <c r="X296" s="6" t="n">
        <v>39130</v>
      </c>
      <c r="Y296" s="6" t="s">
        <v>467</v>
      </c>
      <c r="Z296" s="6" t="s">
        <v>466</v>
      </c>
      <c r="AA296" s="6" t="n">
        <v>330</v>
      </c>
      <c r="AB296" s="2"/>
      <c r="AC296" s="2"/>
      <c r="AD296" s="2"/>
      <c r="AE296" s="2"/>
      <c r="AF296" s="6" t="n">
        <v>1</v>
      </c>
      <c r="AG296" s="6" t="s">
        <v>233</v>
      </c>
      <c r="AH296" s="6" t="s">
        <v>468</v>
      </c>
      <c r="AI296" s="6" t="s">
        <v>235</v>
      </c>
      <c r="AJ296" s="6" t="n">
        <v>110</v>
      </c>
      <c r="AK296" s="6" t="s">
        <v>236</v>
      </c>
      <c r="AL296" s="6" t="n">
        <v>0</v>
      </c>
      <c r="AM296" s="6" t="n">
        <v>0</v>
      </c>
      <c r="AN296" s="6" t="n">
        <v>2</v>
      </c>
      <c r="AO296" s="6" t="s">
        <v>233</v>
      </c>
      <c r="AP296" s="6" t="s">
        <v>285</v>
      </c>
      <c r="AQ296" s="6" t="s">
        <v>235</v>
      </c>
      <c r="AR296" s="6" t="n">
        <v>110</v>
      </c>
      <c r="AS296" s="6" t="s">
        <v>236</v>
      </c>
      <c r="AT296" s="6" t="n">
        <v>0</v>
      </c>
      <c r="AU296" s="6" t="n">
        <v>0</v>
      </c>
      <c r="AV296" s="6" t="n">
        <v>3</v>
      </c>
      <c r="AW296" s="6" t="s">
        <v>233</v>
      </c>
      <c r="AX296" s="6" t="s">
        <v>237</v>
      </c>
      <c r="AY296" s="6" t="s">
        <v>235</v>
      </c>
      <c r="AZ296" s="6" t="n">
        <v>110</v>
      </c>
      <c r="BA296" s="6" t="s">
        <v>236</v>
      </c>
      <c r="BB296" s="6" t="n">
        <v>0</v>
      </c>
      <c r="BC296" s="6" t="n">
        <v>0</v>
      </c>
      <c r="BD296" s="6" t="n">
        <v>100328256</v>
      </c>
      <c r="BE296" s="6" t="s">
        <v>53</v>
      </c>
      <c r="BF296" s="2"/>
      <c r="BG296" s="2"/>
      <c r="BH296" s="2"/>
      <c r="BI296" s="2"/>
    </row>
    <row r="297" customFormat="false" ht="15.75" hidden="false" customHeight="false" outlineLevel="0" collapsed="false">
      <c r="A297" s="140" t="n">
        <v>100054628</v>
      </c>
      <c r="B297" s="140" t="s">
        <v>288</v>
      </c>
      <c r="C297" s="140" t="s">
        <v>264</v>
      </c>
      <c r="D297" s="141"/>
      <c r="E297" s="140" t="n">
        <v>330</v>
      </c>
      <c r="F297" s="140" t="n">
        <v>110</v>
      </c>
      <c r="G297" s="140" t="n">
        <v>110</v>
      </c>
      <c r="H297" s="140" t="n">
        <v>110</v>
      </c>
      <c r="I297" s="141"/>
      <c r="J297" s="141"/>
      <c r="K297" s="141"/>
      <c r="L297" s="141"/>
      <c r="M297" s="142"/>
      <c r="N297" s="140" t="n">
        <v>0</v>
      </c>
      <c r="O297" s="141"/>
      <c r="P297" s="141" t="n">
        <f aca="false">SUM(F297:M297) - (N297 + O297)</f>
        <v>330</v>
      </c>
      <c r="Q297" s="143" t="n">
        <f aca="false">E297 - P297</f>
        <v>0</v>
      </c>
      <c r="R297" s="140" t="s">
        <v>242</v>
      </c>
      <c r="S297" s="144" t="n">
        <v>44617</v>
      </c>
      <c r="T297" s="140" t="s">
        <v>229</v>
      </c>
      <c r="U297" s="140" t="s">
        <v>241</v>
      </c>
      <c r="V297" s="140" t="s">
        <v>346</v>
      </c>
      <c r="W297" s="140" t="n">
        <v>696250846</v>
      </c>
      <c r="X297" s="140" t="n">
        <v>60000</v>
      </c>
      <c r="Y297" s="140" t="s">
        <v>486</v>
      </c>
      <c r="Z297" s="140" t="s">
        <v>485</v>
      </c>
      <c r="AA297" s="140" t="n">
        <v>330</v>
      </c>
      <c r="AB297" s="141"/>
      <c r="AC297" s="141"/>
      <c r="AD297" s="141"/>
      <c r="AE297" s="141"/>
      <c r="AF297" s="140" t="n">
        <v>1</v>
      </c>
      <c r="AG297" s="140" t="s">
        <v>233</v>
      </c>
      <c r="AH297" s="140" t="s">
        <v>487</v>
      </c>
      <c r="AI297" s="140" t="s">
        <v>235</v>
      </c>
      <c r="AJ297" s="140" t="n">
        <v>110</v>
      </c>
      <c r="AK297" s="140" t="s">
        <v>236</v>
      </c>
      <c r="AL297" s="140" t="n">
        <v>0</v>
      </c>
      <c r="AM297" s="140" t="n">
        <v>0</v>
      </c>
      <c r="AN297" s="140" t="n">
        <v>2</v>
      </c>
      <c r="AO297" s="140" t="s">
        <v>233</v>
      </c>
      <c r="AP297" s="140" t="s">
        <v>285</v>
      </c>
      <c r="AQ297" s="140" t="s">
        <v>235</v>
      </c>
      <c r="AR297" s="140" t="n">
        <v>110</v>
      </c>
      <c r="AS297" s="140" t="s">
        <v>236</v>
      </c>
      <c r="AT297" s="140" t="n">
        <v>0</v>
      </c>
      <c r="AU297" s="140" t="n">
        <v>0</v>
      </c>
      <c r="AV297" s="140" t="n">
        <v>3</v>
      </c>
      <c r="AW297" s="140" t="s">
        <v>233</v>
      </c>
      <c r="AX297" s="140" t="s">
        <v>237</v>
      </c>
      <c r="AY297" s="140" t="s">
        <v>235</v>
      </c>
      <c r="AZ297" s="140" t="n">
        <v>110</v>
      </c>
      <c r="BA297" s="140" t="s">
        <v>236</v>
      </c>
      <c r="BB297" s="140" t="n">
        <v>0</v>
      </c>
      <c r="BC297" s="140" t="n">
        <v>0</v>
      </c>
      <c r="BD297" s="140" t="n">
        <v>100054628</v>
      </c>
      <c r="BE297" s="140" t="s">
        <v>53</v>
      </c>
      <c r="BF297" s="141"/>
      <c r="BG297" s="141"/>
      <c r="BH297" s="141"/>
      <c r="BI297" s="141"/>
    </row>
    <row r="298" customFormat="false" ht="15.75" hidden="false" customHeight="false" outlineLevel="0" collapsed="false">
      <c r="A298" s="6" t="n">
        <v>96598662</v>
      </c>
      <c r="B298" s="6" t="s">
        <v>257</v>
      </c>
      <c r="C298" s="6" t="s">
        <v>289</v>
      </c>
      <c r="D298" s="2"/>
      <c r="E298" s="6" t="n">
        <v>330</v>
      </c>
      <c r="F298" s="6" t="n">
        <v>110</v>
      </c>
      <c r="G298" s="6" t="n">
        <v>110</v>
      </c>
      <c r="H298" s="6" t="n">
        <v>110</v>
      </c>
      <c r="I298" s="2"/>
      <c r="J298" s="2"/>
      <c r="K298" s="2"/>
      <c r="L298" s="2"/>
      <c r="M298" s="7"/>
      <c r="N298" s="6" t="n">
        <v>0</v>
      </c>
      <c r="O298" s="2"/>
      <c r="P298" s="2" t="n">
        <f aca="false">SUM(F298:M298) - (N298 + O298)</f>
        <v>330</v>
      </c>
      <c r="Q298" s="13" t="n">
        <f aca="false">E298 - P298</f>
        <v>0</v>
      </c>
      <c r="R298" s="6" t="s">
        <v>242</v>
      </c>
      <c r="S298" s="59" t="n">
        <v>44267</v>
      </c>
      <c r="T298" s="6" t="s">
        <v>253</v>
      </c>
      <c r="U298" s="6" t="s">
        <v>270</v>
      </c>
      <c r="V298" s="6" t="s">
        <v>766</v>
      </c>
      <c r="W298" s="6" t="n">
        <v>604468329</v>
      </c>
      <c r="X298" s="6" t="n">
        <v>81290</v>
      </c>
      <c r="Y298" s="6" t="s">
        <v>767</v>
      </c>
      <c r="Z298" s="6" t="s">
        <v>765</v>
      </c>
      <c r="AA298" s="6" t="n">
        <v>330</v>
      </c>
      <c r="AB298" s="2"/>
      <c r="AC298" s="2"/>
      <c r="AD298" s="2"/>
      <c r="AE298" s="2"/>
      <c r="AF298" s="6" t="n">
        <v>1</v>
      </c>
      <c r="AG298" s="6" t="s">
        <v>233</v>
      </c>
      <c r="AH298" s="6" t="s">
        <v>768</v>
      </c>
      <c r="AI298" s="6" t="s">
        <v>235</v>
      </c>
      <c r="AJ298" s="6" t="n">
        <v>110</v>
      </c>
      <c r="AK298" s="6" t="s">
        <v>236</v>
      </c>
      <c r="AL298" s="6" t="n">
        <v>0</v>
      </c>
      <c r="AM298" s="6" t="n">
        <v>0</v>
      </c>
      <c r="AN298" s="6" t="n">
        <v>2</v>
      </c>
      <c r="AO298" s="6" t="s">
        <v>233</v>
      </c>
      <c r="AP298" s="6" t="s">
        <v>285</v>
      </c>
      <c r="AQ298" s="6" t="s">
        <v>235</v>
      </c>
      <c r="AR298" s="6" t="n">
        <v>110</v>
      </c>
      <c r="AS298" s="6" t="s">
        <v>236</v>
      </c>
      <c r="AT298" s="6" t="n">
        <v>0</v>
      </c>
      <c r="AU298" s="6" t="n">
        <v>0</v>
      </c>
      <c r="AV298" s="6" t="n">
        <v>3</v>
      </c>
      <c r="AW298" s="6" t="s">
        <v>233</v>
      </c>
      <c r="AX298" s="6" t="s">
        <v>237</v>
      </c>
      <c r="AY298" s="6" t="s">
        <v>235</v>
      </c>
      <c r="AZ298" s="6" t="n">
        <v>110</v>
      </c>
      <c r="BA298" s="6" t="s">
        <v>236</v>
      </c>
      <c r="BB298" s="6" t="n">
        <v>0</v>
      </c>
      <c r="BC298" s="6" t="n">
        <v>0</v>
      </c>
      <c r="BD298" s="6" t="n">
        <v>96598662</v>
      </c>
      <c r="BE298" s="6" t="s">
        <v>53</v>
      </c>
      <c r="BF298" s="2"/>
      <c r="BG298" s="2"/>
      <c r="BH298" s="2"/>
      <c r="BI298" s="2"/>
    </row>
    <row r="299" customFormat="false" ht="15.75" hidden="false" customHeight="false" outlineLevel="0" collapsed="false">
      <c r="A299" s="140" t="n">
        <v>96588659</v>
      </c>
      <c r="B299" s="140" t="s">
        <v>269</v>
      </c>
      <c r="C299" s="140" t="s">
        <v>301</v>
      </c>
      <c r="D299" s="141"/>
      <c r="E299" s="140" t="n">
        <v>330</v>
      </c>
      <c r="F299" s="140" t="n">
        <v>110</v>
      </c>
      <c r="G299" s="140" t="n">
        <v>110</v>
      </c>
      <c r="H299" s="140" t="n">
        <v>110</v>
      </c>
      <c r="I299" s="141"/>
      <c r="J299" s="141"/>
      <c r="K299" s="141"/>
      <c r="L299" s="141"/>
      <c r="M299" s="142"/>
      <c r="N299" s="140" t="n">
        <v>0</v>
      </c>
      <c r="O299" s="141"/>
      <c r="P299" s="141" t="n">
        <f aca="false">SUM(F299:M299) - (N299 + O299)</f>
        <v>330</v>
      </c>
      <c r="Q299" s="143" t="n">
        <f aca="false">E299 - P299</f>
        <v>0</v>
      </c>
      <c r="R299" s="140" t="s">
        <v>242</v>
      </c>
      <c r="S299" s="144" t="n">
        <v>44003</v>
      </c>
      <c r="T299" s="140" t="s">
        <v>312</v>
      </c>
      <c r="U299" s="140" t="s">
        <v>282</v>
      </c>
      <c r="V299" s="140" t="s">
        <v>643</v>
      </c>
      <c r="W299" s="140" t="n">
        <v>797246153</v>
      </c>
      <c r="X299" s="140" t="n">
        <v>57170</v>
      </c>
      <c r="Y299" s="140" t="s">
        <v>777</v>
      </c>
      <c r="Z299" s="140" t="s">
        <v>776</v>
      </c>
      <c r="AA299" s="140" t="n">
        <v>330</v>
      </c>
      <c r="AB299" s="141"/>
      <c r="AC299" s="141"/>
      <c r="AD299" s="141"/>
      <c r="AE299" s="141"/>
      <c r="AF299" s="140" t="n">
        <v>1</v>
      </c>
      <c r="AG299" s="140" t="s">
        <v>233</v>
      </c>
      <c r="AH299" s="140" t="s">
        <v>778</v>
      </c>
      <c r="AI299" s="140" t="s">
        <v>235</v>
      </c>
      <c r="AJ299" s="140" t="n">
        <v>110</v>
      </c>
      <c r="AK299" s="140" t="s">
        <v>236</v>
      </c>
      <c r="AL299" s="140" t="n">
        <v>0</v>
      </c>
      <c r="AM299" s="140" t="n">
        <v>0</v>
      </c>
      <c r="AN299" s="140" t="n">
        <v>2</v>
      </c>
      <c r="AO299" s="140" t="s">
        <v>233</v>
      </c>
      <c r="AP299" s="140" t="s">
        <v>285</v>
      </c>
      <c r="AQ299" s="140" t="s">
        <v>235</v>
      </c>
      <c r="AR299" s="140" t="n">
        <v>110</v>
      </c>
      <c r="AS299" s="140" t="s">
        <v>236</v>
      </c>
      <c r="AT299" s="140" t="n">
        <v>0</v>
      </c>
      <c r="AU299" s="140" t="n">
        <v>0</v>
      </c>
      <c r="AV299" s="140" t="n">
        <v>3</v>
      </c>
      <c r="AW299" s="140" t="s">
        <v>233</v>
      </c>
      <c r="AX299" s="140" t="s">
        <v>237</v>
      </c>
      <c r="AY299" s="140" t="s">
        <v>235</v>
      </c>
      <c r="AZ299" s="140" t="n">
        <v>110</v>
      </c>
      <c r="BA299" s="140" t="s">
        <v>236</v>
      </c>
      <c r="BB299" s="140" t="n">
        <v>0</v>
      </c>
      <c r="BC299" s="140" t="n">
        <v>0</v>
      </c>
      <c r="BD299" s="140" t="n">
        <v>96588659</v>
      </c>
      <c r="BE299" s="140" t="s">
        <v>53</v>
      </c>
      <c r="BF299" s="141"/>
      <c r="BG299" s="141"/>
      <c r="BH299" s="141"/>
      <c r="BI299" s="141"/>
    </row>
    <row r="300" customFormat="false" ht="15.75" hidden="false" customHeight="false" outlineLevel="0" collapsed="false">
      <c r="A300" s="6" t="n">
        <v>96587867</v>
      </c>
      <c r="B300" s="6" t="s">
        <v>275</v>
      </c>
      <c r="C300" s="6" t="s">
        <v>306</v>
      </c>
      <c r="D300" s="2"/>
      <c r="E300" s="6" t="n">
        <v>330</v>
      </c>
      <c r="F300" s="6" t="n">
        <v>110</v>
      </c>
      <c r="G300" s="6" t="n">
        <v>110</v>
      </c>
      <c r="H300" s="6" t="n">
        <v>110</v>
      </c>
      <c r="I300" s="2"/>
      <c r="J300" s="2"/>
      <c r="K300" s="2"/>
      <c r="L300" s="2"/>
      <c r="M300" s="7"/>
      <c r="N300" s="6" t="n">
        <v>0</v>
      </c>
      <c r="O300" s="2"/>
      <c r="P300" s="2" t="n">
        <f aca="false">SUM(F300:M300) - (N300 + O300)</f>
        <v>330</v>
      </c>
      <c r="Q300" s="13" t="n">
        <f aca="false">E300 - P300</f>
        <v>0</v>
      </c>
      <c r="R300" s="6" t="s">
        <v>242</v>
      </c>
      <c r="S300" s="59" t="n">
        <v>31685</v>
      </c>
      <c r="T300" s="6" t="s">
        <v>263</v>
      </c>
      <c r="U300" s="6" t="s">
        <v>289</v>
      </c>
      <c r="V300" s="6" t="s">
        <v>780</v>
      </c>
      <c r="W300" s="6" t="n">
        <v>672116431</v>
      </c>
      <c r="X300" s="6" t="n">
        <v>19190</v>
      </c>
      <c r="Y300" s="6" t="s">
        <v>781</v>
      </c>
      <c r="Z300" s="6" t="s">
        <v>779</v>
      </c>
      <c r="AA300" s="6" t="n">
        <v>330</v>
      </c>
      <c r="AB300" s="2"/>
      <c r="AC300" s="2"/>
      <c r="AD300" s="2"/>
      <c r="AE300" s="2"/>
      <c r="AF300" s="6" t="n">
        <v>1</v>
      </c>
      <c r="AG300" s="6" t="s">
        <v>233</v>
      </c>
      <c r="AH300" s="6" t="s">
        <v>782</v>
      </c>
      <c r="AI300" s="6" t="s">
        <v>235</v>
      </c>
      <c r="AJ300" s="6" t="n">
        <v>110</v>
      </c>
      <c r="AK300" s="6" t="s">
        <v>236</v>
      </c>
      <c r="AL300" s="6" t="n">
        <v>0</v>
      </c>
      <c r="AM300" s="6" t="n">
        <v>0</v>
      </c>
      <c r="AN300" s="6" t="n">
        <v>2</v>
      </c>
      <c r="AO300" s="6" t="s">
        <v>233</v>
      </c>
      <c r="AP300" s="6" t="s">
        <v>285</v>
      </c>
      <c r="AQ300" s="6" t="s">
        <v>235</v>
      </c>
      <c r="AR300" s="6" t="n">
        <v>110</v>
      </c>
      <c r="AS300" s="6" t="s">
        <v>236</v>
      </c>
      <c r="AT300" s="6" t="n">
        <v>0</v>
      </c>
      <c r="AU300" s="6" t="n">
        <v>0</v>
      </c>
      <c r="AV300" s="6" t="n">
        <v>3</v>
      </c>
      <c r="AW300" s="6" t="s">
        <v>233</v>
      </c>
      <c r="AX300" s="6" t="s">
        <v>237</v>
      </c>
      <c r="AY300" s="6" t="s">
        <v>235</v>
      </c>
      <c r="AZ300" s="6" t="n">
        <v>110</v>
      </c>
      <c r="BA300" s="6" t="s">
        <v>236</v>
      </c>
      <c r="BB300" s="6" t="n">
        <v>0</v>
      </c>
      <c r="BC300" s="6" t="n">
        <v>0</v>
      </c>
      <c r="BD300" s="6" t="n">
        <v>96587867</v>
      </c>
      <c r="BE300" s="6" t="s">
        <v>53</v>
      </c>
      <c r="BF300" s="2"/>
      <c r="BG300" s="2"/>
      <c r="BH300" s="2"/>
      <c r="BI300" s="2"/>
    </row>
    <row r="301" customFormat="false" ht="15.75" hidden="false" customHeight="false" outlineLevel="0" collapsed="false">
      <c r="A301" s="140" t="n">
        <v>96141220</v>
      </c>
      <c r="B301" s="140" t="s">
        <v>281</v>
      </c>
      <c r="C301" s="140" t="s">
        <v>321</v>
      </c>
      <c r="D301" s="141"/>
      <c r="E301" s="140" t="n">
        <v>330</v>
      </c>
      <c r="F301" s="140" t="n">
        <v>110</v>
      </c>
      <c r="G301" s="140" t="n">
        <v>110</v>
      </c>
      <c r="H301" s="140" t="n">
        <v>110</v>
      </c>
      <c r="I301" s="141"/>
      <c r="J301" s="141"/>
      <c r="K301" s="141"/>
      <c r="L301" s="141"/>
      <c r="M301" s="142"/>
      <c r="N301" s="140" t="n">
        <v>0</v>
      </c>
      <c r="O301" s="141"/>
      <c r="P301" s="141" t="n">
        <f aca="false">SUM(F301:M301) - (N301 + O301)</f>
        <v>330</v>
      </c>
      <c r="Q301" s="143" t="n">
        <f aca="false">E301 - P301</f>
        <v>0</v>
      </c>
      <c r="R301" s="140" t="s">
        <v>548</v>
      </c>
      <c r="S301" s="144" t="n">
        <v>44702</v>
      </c>
      <c r="T301" s="140" t="s">
        <v>312</v>
      </c>
      <c r="U301" s="140" t="s">
        <v>295</v>
      </c>
      <c r="V301" s="140" t="s">
        <v>946</v>
      </c>
      <c r="W301" s="140" t="n">
        <v>634125495</v>
      </c>
      <c r="X301" s="140" t="n">
        <v>67330</v>
      </c>
      <c r="Y301" s="140" t="s">
        <v>947</v>
      </c>
      <c r="Z301" s="140" t="s">
        <v>945</v>
      </c>
      <c r="AA301" s="140" t="n">
        <v>330</v>
      </c>
      <c r="AB301" s="141"/>
      <c r="AC301" s="141"/>
      <c r="AD301" s="141"/>
      <c r="AE301" s="141"/>
      <c r="AF301" s="140" t="n">
        <v>1</v>
      </c>
      <c r="AG301" s="140" t="s">
        <v>233</v>
      </c>
      <c r="AH301" s="140" t="s">
        <v>945</v>
      </c>
      <c r="AI301" s="140" t="s">
        <v>235</v>
      </c>
      <c r="AJ301" s="140" t="n">
        <v>110</v>
      </c>
      <c r="AK301" s="140" t="s">
        <v>236</v>
      </c>
      <c r="AL301" s="140" t="n">
        <v>0</v>
      </c>
      <c r="AM301" s="140" t="n">
        <v>0</v>
      </c>
      <c r="AN301" s="140" t="n">
        <v>2</v>
      </c>
      <c r="AO301" s="140" t="s">
        <v>233</v>
      </c>
      <c r="AP301" s="140" t="s">
        <v>285</v>
      </c>
      <c r="AQ301" s="140" t="s">
        <v>235</v>
      </c>
      <c r="AR301" s="140" t="n">
        <v>110</v>
      </c>
      <c r="AS301" s="140" t="s">
        <v>236</v>
      </c>
      <c r="AT301" s="140" t="n">
        <v>0</v>
      </c>
      <c r="AU301" s="140" t="n">
        <v>0</v>
      </c>
      <c r="AV301" s="140" t="n">
        <v>3</v>
      </c>
      <c r="AW301" s="140" t="s">
        <v>233</v>
      </c>
      <c r="AX301" s="140" t="s">
        <v>237</v>
      </c>
      <c r="AY301" s="140" t="s">
        <v>235</v>
      </c>
      <c r="AZ301" s="140" t="n">
        <v>110</v>
      </c>
      <c r="BA301" s="140" t="s">
        <v>236</v>
      </c>
      <c r="BB301" s="140" t="n">
        <v>0</v>
      </c>
      <c r="BC301" s="140" t="n">
        <v>0</v>
      </c>
      <c r="BD301" s="140" t="n">
        <v>96141220</v>
      </c>
      <c r="BE301" s="140" t="s">
        <v>53</v>
      </c>
      <c r="BF301" s="141"/>
      <c r="BG301" s="141"/>
      <c r="BH301" s="141"/>
      <c r="BI301" s="141"/>
    </row>
    <row r="302" customFormat="false" ht="15.75" hidden="false" customHeight="false" outlineLevel="0" collapsed="false">
      <c r="A302" s="6" t="n">
        <v>94175724</v>
      </c>
      <c r="B302" s="6" t="s">
        <v>257</v>
      </c>
      <c r="C302" s="6" t="s">
        <v>241</v>
      </c>
      <c r="D302" s="2"/>
      <c r="E302" s="6" t="n">
        <v>313.5</v>
      </c>
      <c r="F302" s="6" t="n">
        <v>104.5</v>
      </c>
      <c r="G302" s="6" t="n">
        <v>104.5</v>
      </c>
      <c r="H302" s="6" t="n">
        <v>104.5</v>
      </c>
      <c r="I302" s="2"/>
      <c r="J302" s="2"/>
      <c r="K302" s="2"/>
      <c r="L302" s="2"/>
      <c r="M302" s="7"/>
      <c r="N302" s="6" t="n">
        <v>0</v>
      </c>
      <c r="O302" s="2"/>
      <c r="P302" s="2" t="n">
        <f aca="false">SUM(F302:M302) - (N302 + O302)</f>
        <v>313.5</v>
      </c>
      <c r="Q302" s="13" t="n">
        <f aca="false">E302 - P302</f>
        <v>0</v>
      </c>
      <c r="R302" s="6" t="s">
        <v>242</v>
      </c>
      <c r="S302" s="59" t="n">
        <v>44271</v>
      </c>
      <c r="T302" s="6" t="s">
        <v>263</v>
      </c>
      <c r="U302" s="6" t="s">
        <v>313</v>
      </c>
      <c r="V302" s="6" t="s">
        <v>996</v>
      </c>
      <c r="W302" s="6" t="n">
        <v>616114557</v>
      </c>
      <c r="X302" s="6" t="n">
        <v>11360</v>
      </c>
      <c r="Y302" s="6" t="s">
        <v>1130</v>
      </c>
      <c r="Z302" s="6" t="s">
        <v>1129</v>
      </c>
      <c r="AA302" s="6" t="n">
        <v>313.5</v>
      </c>
      <c r="AB302" s="6" t="s">
        <v>302</v>
      </c>
      <c r="AC302" s="6" t="n">
        <v>16.5</v>
      </c>
      <c r="AD302" s="2"/>
      <c r="AE302" s="2"/>
      <c r="AF302" s="6" t="n">
        <v>1</v>
      </c>
      <c r="AG302" s="6" t="s">
        <v>233</v>
      </c>
      <c r="AH302" s="6" t="s">
        <v>1129</v>
      </c>
      <c r="AI302" s="6" t="s">
        <v>235</v>
      </c>
      <c r="AJ302" s="6" t="n">
        <v>104.5</v>
      </c>
      <c r="AK302" s="6" t="s">
        <v>236</v>
      </c>
      <c r="AL302" s="6" t="n">
        <v>0</v>
      </c>
      <c r="AM302" s="6" t="n">
        <v>0</v>
      </c>
      <c r="AN302" s="6" t="n">
        <v>2</v>
      </c>
      <c r="AO302" s="6" t="s">
        <v>233</v>
      </c>
      <c r="AP302" s="6" t="s">
        <v>285</v>
      </c>
      <c r="AQ302" s="6" t="s">
        <v>235</v>
      </c>
      <c r="AR302" s="6" t="n">
        <v>104.5</v>
      </c>
      <c r="AS302" s="6" t="s">
        <v>236</v>
      </c>
      <c r="AT302" s="6" t="n">
        <v>0</v>
      </c>
      <c r="AU302" s="6" t="n">
        <v>0</v>
      </c>
      <c r="AV302" s="6" t="n">
        <v>3</v>
      </c>
      <c r="AW302" s="6" t="s">
        <v>233</v>
      </c>
      <c r="AX302" s="6" t="s">
        <v>237</v>
      </c>
      <c r="AY302" s="6" t="s">
        <v>235</v>
      </c>
      <c r="AZ302" s="6" t="n">
        <v>104.5</v>
      </c>
      <c r="BA302" s="6" t="s">
        <v>236</v>
      </c>
      <c r="BB302" s="6" t="n">
        <v>0</v>
      </c>
      <c r="BC302" s="6" t="n">
        <v>0</v>
      </c>
      <c r="BD302" s="6" t="n">
        <v>94175722</v>
      </c>
      <c r="BE302" s="6" t="s">
        <v>53</v>
      </c>
      <c r="BF302" s="2"/>
      <c r="BG302" s="2"/>
      <c r="BH302" s="2"/>
      <c r="BI302" s="2"/>
    </row>
    <row r="303" customFormat="false" ht="15.75" hidden="false" customHeight="false" outlineLevel="0" collapsed="false">
      <c r="A303" s="140" t="n">
        <v>94098522</v>
      </c>
      <c r="B303" s="140" t="s">
        <v>263</v>
      </c>
      <c r="C303" s="140" t="s">
        <v>248</v>
      </c>
      <c r="D303" s="141"/>
      <c r="E303" s="140" t="n">
        <v>330</v>
      </c>
      <c r="F303" s="140" t="n">
        <v>110</v>
      </c>
      <c r="G303" s="140" t="n">
        <v>110</v>
      </c>
      <c r="H303" s="140" t="n">
        <v>110</v>
      </c>
      <c r="I303" s="141"/>
      <c r="J303" s="141"/>
      <c r="K303" s="141"/>
      <c r="L303" s="141"/>
      <c r="M303" s="142"/>
      <c r="N303" s="140" t="n">
        <v>0</v>
      </c>
      <c r="O303" s="141"/>
      <c r="P303" s="141" t="n">
        <f aca="false">SUM(F303:M303) - (N303 + O303)</f>
        <v>330</v>
      </c>
      <c r="Q303" s="143" t="n">
        <f aca="false">E303 - P303</f>
        <v>0</v>
      </c>
      <c r="R303" s="140" t="s">
        <v>553</v>
      </c>
      <c r="S303" s="144" t="n">
        <v>44577</v>
      </c>
      <c r="T303" s="140" t="s">
        <v>312</v>
      </c>
      <c r="U303" s="140" t="s">
        <v>306</v>
      </c>
      <c r="V303" s="140" t="s">
        <v>1183</v>
      </c>
      <c r="W303" s="140" t="n">
        <v>708357244</v>
      </c>
      <c r="X303" s="140" t="n">
        <v>20240</v>
      </c>
      <c r="Y303" s="140" t="s">
        <v>1184</v>
      </c>
      <c r="Z303" s="140" t="s">
        <v>1182</v>
      </c>
      <c r="AA303" s="140" t="n">
        <v>330</v>
      </c>
      <c r="AB303" s="141"/>
      <c r="AC303" s="141"/>
      <c r="AD303" s="141"/>
      <c r="AE303" s="141"/>
      <c r="AF303" s="140" t="n">
        <v>1</v>
      </c>
      <c r="AG303" s="140" t="s">
        <v>233</v>
      </c>
      <c r="AH303" s="140" t="s">
        <v>1182</v>
      </c>
      <c r="AI303" s="140" t="s">
        <v>235</v>
      </c>
      <c r="AJ303" s="140" t="n">
        <v>110</v>
      </c>
      <c r="AK303" s="140" t="s">
        <v>236</v>
      </c>
      <c r="AL303" s="140" t="n">
        <v>0</v>
      </c>
      <c r="AM303" s="140" t="n">
        <v>0</v>
      </c>
      <c r="AN303" s="140" t="n">
        <v>2</v>
      </c>
      <c r="AO303" s="140" t="s">
        <v>233</v>
      </c>
      <c r="AP303" s="140" t="s">
        <v>285</v>
      </c>
      <c r="AQ303" s="140" t="s">
        <v>235</v>
      </c>
      <c r="AR303" s="140" t="n">
        <v>110</v>
      </c>
      <c r="AS303" s="140" t="s">
        <v>236</v>
      </c>
      <c r="AT303" s="140" t="n">
        <v>0</v>
      </c>
      <c r="AU303" s="140" t="n">
        <v>0</v>
      </c>
      <c r="AV303" s="140" t="n">
        <v>3</v>
      </c>
      <c r="AW303" s="140" t="s">
        <v>233</v>
      </c>
      <c r="AX303" s="140" t="s">
        <v>237</v>
      </c>
      <c r="AY303" s="140" t="s">
        <v>235</v>
      </c>
      <c r="AZ303" s="140" t="n">
        <v>110</v>
      </c>
      <c r="BA303" s="140" t="s">
        <v>236</v>
      </c>
      <c r="BB303" s="140" t="n">
        <v>0</v>
      </c>
      <c r="BC303" s="140" t="n">
        <v>0</v>
      </c>
      <c r="BD303" s="140" t="n">
        <v>94098522</v>
      </c>
      <c r="BE303" s="140" t="s">
        <v>53</v>
      </c>
      <c r="BF303" s="141"/>
      <c r="BG303" s="141"/>
      <c r="BH303" s="141"/>
      <c r="BI303" s="141"/>
    </row>
    <row r="304" customFormat="false" ht="15.75" hidden="false" customHeight="false" outlineLevel="0" collapsed="false">
      <c r="A304" s="6" t="n">
        <v>94019846</v>
      </c>
      <c r="B304" s="6" t="s">
        <v>253</v>
      </c>
      <c r="C304" s="6" t="s">
        <v>258</v>
      </c>
      <c r="D304" s="2"/>
      <c r="E304" s="6" t="n">
        <v>330</v>
      </c>
      <c r="F304" s="6" t="n">
        <v>110</v>
      </c>
      <c r="G304" s="6" t="n">
        <v>110</v>
      </c>
      <c r="H304" s="6" t="n">
        <v>110</v>
      </c>
      <c r="I304" s="2"/>
      <c r="J304" s="2"/>
      <c r="K304" s="2"/>
      <c r="L304" s="2"/>
      <c r="M304" s="7"/>
      <c r="N304" s="6" t="n">
        <v>0</v>
      </c>
      <c r="O304" s="2"/>
      <c r="P304" s="2" t="n">
        <f aca="false">SUM(F304:M304) - (N304 + O304)</f>
        <v>330</v>
      </c>
      <c r="Q304" s="13" t="n">
        <f aca="false">E304 - P304</f>
        <v>0</v>
      </c>
      <c r="R304" s="6" t="s">
        <v>553</v>
      </c>
      <c r="S304" s="59" t="n">
        <v>44253</v>
      </c>
      <c r="T304" s="6" t="s">
        <v>269</v>
      </c>
      <c r="U304" s="6" t="s">
        <v>276</v>
      </c>
      <c r="V304" s="6" t="s">
        <v>280</v>
      </c>
      <c r="W304" s="6" t="n">
        <v>613670917</v>
      </c>
      <c r="X304" s="6" t="n">
        <v>65500</v>
      </c>
      <c r="Y304" s="6" t="s">
        <v>1422</v>
      </c>
      <c r="Z304" s="6" t="s">
        <v>1421</v>
      </c>
      <c r="AA304" s="6" t="n">
        <v>330</v>
      </c>
      <c r="AB304" s="2"/>
      <c r="AC304" s="2"/>
      <c r="AD304" s="2"/>
      <c r="AE304" s="2"/>
      <c r="AF304" s="6" t="n">
        <v>1</v>
      </c>
      <c r="AG304" s="6" t="s">
        <v>233</v>
      </c>
      <c r="AH304" s="6" t="s">
        <v>1421</v>
      </c>
      <c r="AI304" s="6" t="s">
        <v>235</v>
      </c>
      <c r="AJ304" s="6" t="n">
        <v>110</v>
      </c>
      <c r="AK304" s="6" t="s">
        <v>236</v>
      </c>
      <c r="AL304" s="6" t="n">
        <v>0</v>
      </c>
      <c r="AM304" s="6" t="n">
        <v>0</v>
      </c>
      <c r="AN304" s="6" t="n">
        <v>2</v>
      </c>
      <c r="AO304" s="6" t="s">
        <v>233</v>
      </c>
      <c r="AP304" s="6" t="s">
        <v>285</v>
      </c>
      <c r="AQ304" s="2"/>
      <c r="AR304" s="6" t="n">
        <v>110</v>
      </c>
      <c r="AS304" s="6" t="s">
        <v>364</v>
      </c>
      <c r="AT304" s="6" t="n">
        <v>0</v>
      </c>
      <c r="AU304" s="6" t="n">
        <v>0</v>
      </c>
      <c r="AV304" s="6" t="n">
        <v>3</v>
      </c>
      <c r="AW304" s="6" t="s">
        <v>233</v>
      </c>
      <c r="AX304" s="6" t="s">
        <v>237</v>
      </c>
      <c r="AY304" s="2"/>
      <c r="AZ304" s="6" t="n">
        <v>110</v>
      </c>
      <c r="BA304" s="6" t="s">
        <v>364</v>
      </c>
      <c r="BB304" s="6" t="n">
        <v>0</v>
      </c>
      <c r="BC304" s="6" t="n">
        <v>0</v>
      </c>
      <c r="BD304" s="6" t="n">
        <v>94019846</v>
      </c>
      <c r="BE304" s="6" t="s">
        <v>53</v>
      </c>
      <c r="BF304" s="2"/>
      <c r="BG304" s="2"/>
      <c r="BH304" s="2"/>
      <c r="BI304" s="2"/>
    </row>
    <row r="305" customFormat="false" ht="15.75" hidden="false" customHeight="false" outlineLevel="0" collapsed="false">
      <c r="A305" s="140" t="n">
        <v>94019651</v>
      </c>
      <c r="B305" s="140" t="s">
        <v>275</v>
      </c>
      <c r="C305" s="140" t="s">
        <v>301</v>
      </c>
      <c r="D305" s="141"/>
      <c r="E305" s="140" t="n">
        <v>330</v>
      </c>
      <c r="F305" s="140" t="n">
        <v>110</v>
      </c>
      <c r="G305" s="140" t="n">
        <v>110</v>
      </c>
      <c r="H305" s="140" t="n">
        <v>110</v>
      </c>
      <c r="I305" s="141"/>
      <c r="J305" s="141"/>
      <c r="K305" s="141"/>
      <c r="L305" s="141"/>
      <c r="M305" s="142"/>
      <c r="N305" s="140" t="n">
        <v>0</v>
      </c>
      <c r="O305" s="141"/>
      <c r="P305" s="141" t="n">
        <f aca="false">SUM(F305:M305) - (N305 + O305)</f>
        <v>330</v>
      </c>
      <c r="Q305" s="143" t="n">
        <f aca="false">E305 - P305</f>
        <v>0</v>
      </c>
      <c r="R305" s="140" t="s">
        <v>231</v>
      </c>
      <c r="S305" s="144" t="n">
        <v>44280</v>
      </c>
      <c r="T305" s="140" t="s">
        <v>294</v>
      </c>
      <c r="U305" s="140" t="s">
        <v>306</v>
      </c>
      <c r="V305" s="140" t="s">
        <v>463</v>
      </c>
      <c r="W305" s="140" t="n">
        <v>655380253</v>
      </c>
      <c r="X305" s="140" t="n">
        <v>8310</v>
      </c>
      <c r="Y305" s="140" t="s">
        <v>1518</v>
      </c>
      <c r="Z305" s="140" t="s">
        <v>1517</v>
      </c>
      <c r="AA305" s="140" t="n">
        <v>330</v>
      </c>
      <c r="AB305" s="141"/>
      <c r="AC305" s="141"/>
      <c r="AD305" s="141"/>
      <c r="AE305" s="141"/>
      <c r="AF305" s="140" t="n">
        <v>1</v>
      </c>
      <c r="AG305" s="140" t="s">
        <v>233</v>
      </c>
      <c r="AH305" s="140" t="s">
        <v>1517</v>
      </c>
      <c r="AI305" s="140" t="s">
        <v>235</v>
      </c>
      <c r="AJ305" s="140" t="n">
        <v>110</v>
      </c>
      <c r="AK305" s="140" t="s">
        <v>236</v>
      </c>
      <c r="AL305" s="140" t="n">
        <v>0</v>
      </c>
      <c r="AM305" s="140" t="n">
        <v>0</v>
      </c>
      <c r="AN305" s="140" t="n">
        <v>2</v>
      </c>
      <c r="AO305" s="140" t="s">
        <v>233</v>
      </c>
      <c r="AP305" s="140" t="s">
        <v>285</v>
      </c>
      <c r="AQ305" s="140" t="s">
        <v>235</v>
      </c>
      <c r="AR305" s="140" t="n">
        <v>110</v>
      </c>
      <c r="AS305" s="140" t="s">
        <v>236</v>
      </c>
      <c r="AT305" s="140" t="n">
        <v>0</v>
      </c>
      <c r="AU305" s="140" t="n">
        <v>0</v>
      </c>
      <c r="AV305" s="140" t="n">
        <v>3</v>
      </c>
      <c r="AW305" s="140" t="s">
        <v>233</v>
      </c>
      <c r="AX305" s="140" t="s">
        <v>237</v>
      </c>
      <c r="AY305" s="140" t="s">
        <v>235</v>
      </c>
      <c r="AZ305" s="140" t="n">
        <v>110</v>
      </c>
      <c r="BA305" s="140" t="s">
        <v>236</v>
      </c>
      <c r="BB305" s="140" t="n">
        <v>0</v>
      </c>
      <c r="BC305" s="140" t="n">
        <v>0</v>
      </c>
      <c r="BD305" s="140" t="n">
        <v>94019651</v>
      </c>
      <c r="BE305" s="140" t="s">
        <v>53</v>
      </c>
      <c r="BF305" s="141"/>
      <c r="BG305" s="141"/>
      <c r="BH305" s="141"/>
      <c r="BI305" s="141"/>
    </row>
    <row r="306" customFormat="false" ht="15.75" hidden="false" customHeight="false" outlineLevel="0" collapsed="false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7"/>
      <c r="N306" s="2"/>
      <c r="O306" s="2"/>
      <c r="P306" s="2" t="n">
        <f aca="false">SUM(F306:M306) - (N306 + O306)</f>
        <v>0</v>
      </c>
      <c r="Q306" s="13" t="n">
        <f aca="false">E306 - P306</f>
        <v>0</v>
      </c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</row>
    <row r="307" customFormat="false" ht="15.75" hidden="false" customHeight="false" outlineLevel="0" collapsed="false">
      <c r="A307" s="141"/>
      <c r="B307" s="141"/>
      <c r="C307" s="141"/>
      <c r="D307" s="141"/>
      <c r="E307" s="141"/>
      <c r="F307" s="141"/>
      <c r="G307" s="141"/>
      <c r="H307" s="141"/>
      <c r="I307" s="141"/>
      <c r="J307" s="141"/>
      <c r="K307" s="141"/>
      <c r="L307" s="141"/>
      <c r="M307" s="142"/>
      <c r="N307" s="141"/>
      <c r="O307" s="141"/>
      <c r="P307" s="141" t="n">
        <f aca="false">SUM(F307:M307) - (N307 + O307)</f>
        <v>0</v>
      </c>
      <c r="Q307" s="143" t="n">
        <f aca="false">E307 - P307</f>
        <v>0</v>
      </c>
      <c r="R307" s="141"/>
      <c r="S307" s="141"/>
      <c r="T307" s="141"/>
      <c r="U307" s="141"/>
      <c r="V307" s="141"/>
      <c r="W307" s="141"/>
      <c r="X307" s="141"/>
      <c r="Y307" s="141"/>
      <c r="Z307" s="141"/>
      <c r="AA307" s="141"/>
      <c r="AB307" s="141"/>
      <c r="AC307" s="141"/>
      <c r="AD307" s="141"/>
      <c r="AE307" s="141"/>
      <c r="AF307" s="141"/>
      <c r="AG307" s="141"/>
      <c r="AH307" s="141"/>
      <c r="AI307" s="141"/>
      <c r="AJ307" s="141"/>
      <c r="AK307" s="141"/>
      <c r="AL307" s="141"/>
      <c r="AM307" s="141"/>
      <c r="AN307" s="141"/>
      <c r="AO307" s="141"/>
      <c r="AP307" s="141"/>
      <c r="AQ307" s="141"/>
      <c r="AR307" s="141"/>
      <c r="AS307" s="141"/>
      <c r="AT307" s="141"/>
      <c r="AU307" s="141"/>
      <c r="AV307" s="141"/>
      <c r="AW307" s="141"/>
      <c r="AX307" s="141"/>
      <c r="AY307" s="141"/>
      <c r="AZ307" s="141"/>
      <c r="BA307" s="141"/>
      <c r="BB307" s="141"/>
      <c r="BC307" s="141"/>
      <c r="BD307" s="141"/>
      <c r="BE307" s="141"/>
      <c r="BF307" s="141"/>
      <c r="BG307" s="141"/>
      <c r="BH307" s="141"/>
      <c r="BI307" s="141"/>
    </row>
    <row r="308" customFormat="false" ht="15.75" hidden="false" customHeight="false" outlineLevel="0" collapsed="false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7"/>
      <c r="N308" s="2"/>
      <c r="O308" s="2"/>
      <c r="P308" s="2" t="n">
        <f aca="false">SUM(F308:M308) - (N308 + O308)</f>
        <v>0</v>
      </c>
      <c r="Q308" s="13" t="n">
        <f aca="false">E308 - P308</f>
        <v>0</v>
      </c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</row>
    <row r="309" customFormat="false" ht="15.75" hidden="false" customHeight="false" outlineLevel="0" collapsed="false">
      <c r="A309" s="141"/>
      <c r="B309" s="141"/>
      <c r="C309" s="141"/>
      <c r="D309" s="141"/>
      <c r="E309" s="141"/>
      <c r="F309" s="141"/>
      <c r="G309" s="141"/>
      <c r="H309" s="141"/>
      <c r="I309" s="141"/>
      <c r="J309" s="141"/>
      <c r="K309" s="141"/>
      <c r="L309" s="141"/>
      <c r="M309" s="142"/>
      <c r="N309" s="141"/>
      <c r="O309" s="141"/>
      <c r="P309" s="141" t="n">
        <f aca="false">SUM(F309:M309) - (N309 + O309)</f>
        <v>0</v>
      </c>
      <c r="Q309" s="143" t="n">
        <f aca="false">E309 - P309</f>
        <v>0</v>
      </c>
      <c r="R309" s="141"/>
      <c r="S309" s="141"/>
      <c r="T309" s="141"/>
      <c r="U309" s="141"/>
      <c r="V309" s="141"/>
      <c r="W309" s="141"/>
      <c r="X309" s="141"/>
      <c r="Y309" s="141"/>
      <c r="Z309" s="141"/>
      <c r="AA309" s="141"/>
      <c r="AB309" s="141"/>
      <c r="AC309" s="141"/>
      <c r="AD309" s="141"/>
      <c r="AE309" s="141"/>
      <c r="AF309" s="141"/>
      <c r="AG309" s="141"/>
      <c r="AH309" s="141"/>
      <c r="AI309" s="141"/>
      <c r="AJ309" s="141"/>
      <c r="AK309" s="141"/>
      <c r="AL309" s="141"/>
      <c r="AM309" s="141"/>
      <c r="AN309" s="141"/>
      <c r="AO309" s="141"/>
      <c r="AP309" s="141"/>
      <c r="AQ309" s="141"/>
      <c r="AR309" s="141"/>
      <c r="AS309" s="141"/>
      <c r="AT309" s="141"/>
      <c r="AU309" s="141"/>
      <c r="AV309" s="141"/>
      <c r="AW309" s="141"/>
      <c r="AX309" s="141"/>
      <c r="AY309" s="141"/>
      <c r="AZ309" s="141"/>
      <c r="BA309" s="141"/>
      <c r="BB309" s="141"/>
      <c r="BC309" s="141"/>
      <c r="BD309" s="141"/>
      <c r="BE309" s="141"/>
      <c r="BF309" s="141"/>
      <c r="BG309" s="141"/>
      <c r="BH309" s="141"/>
      <c r="BI309" s="141"/>
    </row>
    <row r="310" customFormat="false" ht="15.75" hidden="false" customHeight="false" outlineLevel="0" collapsed="false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7"/>
      <c r="N310" s="2"/>
      <c r="O310" s="2"/>
      <c r="P310" s="2" t="n">
        <f aca="false">SUM(F310:M310) - (N310 + O310)</f>
        <v>0</v>
      </c>
      <c r="Q310" s="13" t="n">
        <f aca="false">E310 - P310</f>
        <v>0</v>
      </c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</row>
    <row r="311" customFormat="false" ht="15.75" hidden="false" customHeight="false" outlineLevel="0" collapsed="false">
      <c r="A311" s="141"/>
      <c r="B311" s="141"/>
      <c r="C311" s="141"/>
      <c r="D311" s="141"/>
      <c r="E311" s="141"/>
      <c r="F311" s="141"/>
      <c r="G311" s="141"/>
      <c r="H311" s="141"/>
      <c r="I311" s="141"/>
      <c r="J311" s="141"/>
      <c r="K311" s="141"/>
      <c r="L311" s="141"/>
      <c r="M311" s="142"/>
      <c r="N311" s="141"/>
      <c r="O311" s="141"/>
      <c r="P311" s="141" t="n">
        <f aca="false">SUM(F311:M311) - (N311 + O311)</f>
        <v>0</v>
      </c>
      <c r="Q311" s="143" t="n">
        <f aca="false">E311 - P311</f>
        <v>0</v>
      </c>
      <c r="R311" s="141"/>
      <c r="S311" s="141"/>
      <c r="T311" s="141"/>
      <c r="U311" s="141"/>
      <c r="V311" s="141"/>
      <c r="W311" s="141"/>
      <c r="X311" s="141"/>
      <c r="Y311" s="141"/>
      <c r="Z311" s="141"/>
      <c r="AA311" s="141"/>
      <c r="AB311" s="141"/>
      <c r="AC311" s="141"/>
      <c r="AD311" s="141"/>
      <c r="AE311" s="141"/>
      <c r="AF311" s="141"/>
      <c r="AG311" s="141"/>
      <c r="AH311" s="141"/>
      <c r="AI311" s="141"/>
      <c r="AJ311" s="141"/>
      <c r="AK311" s="141"/>
      <c r="AL311" s="141"/>
      <c r="AM311" s="141"/>
      <c r="AN311" s="141"/>
      <c r="AO311" s="141"/>
      <c r="AP311" s="141"/>
      <c r="AQ311" s="141"/>
      <c r="AR311" s="141"/>
      <c r="AS311" s="141"/>
      <c r="AT311" s="141"/>
      <c r="AU311" s="141"/>
      <c r="AV311" s="141"/>
      <c r="AW311" s="141"/>
      <c r="AX311" s="141"/>
      <c r="AY311" s="141"/>
      <c r="AZ311" s="141"/>
      <c r="BA311" s="141"/>
      <c r="BB311" s="141"/>
      <c r="BC311" s="141"/>
      <c r="BD311" s="141"/>
      <c r="BE311" s="141"/>
      <c r="BF311" s="141"/>
      <c r="BG311" s="141"/>
      <c r="BH311" s="141"/>
      <c r="BI311" s="141"/>
    </row>
    <row r="312" customFormat="false" ht="15.75" hidden="false" customHeight="false" outlineLevel="0" collapsed="false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7"/>
      <c r="N312" s="2"/>
      <c r="O312" s="2"/>
      <c r="P312" s="2" t="n">
        <f aca="false">SUM(F312:M312) - (N312 + O312)</f>
        <v>0</v>
      </c>
      <c r="Q312" s="13" t="n">
        <f aca="false">E312 - P312</f>
        <v>0</v>
      </c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</row>
    <row r="313" customFormat="false" ht="15.75" hidden="false" customHeight="false" outlineLevel="0" collapsed="false">
      <c r="A313" s="145"/>
      <c r="B313" s="146" t="s">
        <v>68</v>
      </c>
      <c r="C313" s="145" t="n">
        <f aca="false">COUNTA(A293:A312)</f>
        <v>13</v>
      </c>
      <c r="D313" s="145"/>
      <c r="E313" s="145" t="n">
        <f aca="false">SUM(E293:E312)</f>
        <v>4163.5</v>
      </c>
      <c r="F313" s="145" t="n">
        <f aca="false">SUM(F293:F312)</f>
        <v>1424.5</v>
      </c>
      <c r="G313" s="145" t="n">
        <f aca="false">SUM(G293:G312)</f>
        <v>1424.5</v>
      </c>
      <c r="H313" s="145" t="n">
        <f aca="false">SUM(H293:H312)</f>
        <v>1314.5</v>
      </c>
      <c r="I313" s="145" t="n">
        <f aca="false">SUM(I293:I312)</f>
        <v>0</v>
      </c>
      <c r="J313" s="145" t="n">
        <f aca="false">SUM(J293:J312)</f>
        <v>0</v>
      </c>
      <c r="K313" s="145" t="n">
        <f aca="false">SUM(K293:K312)</f>
        <v>0</v>
      </c>
      <c r="L313" s="145" t="n">
        <f aca="false">SUM(L293:L312)</f>
        <v>0</v>
      </c>
      <c r="M313" s="147" t="n">
        <f aca="false">SUM(M293:M312)</f>
        <v>0</v>
      </c>
      <c r="N313" s="145" t="n">
        <f aca="false">SUM(N293:N312)</f>
        <v>0</v>
      </c>
      <c r="O313" s="145" t="n">
        <f aca="false">SUM(O293:O312)</f>
        <v>0</v>
      </c>
      <c r="P313" s="145" t="n">
        <f aca="false">SUM(P293:P312)</f>
        <v>4163.5</v>
      </c>
      <c r="Q313" s="148" t="n">
        <f aca="false">SUM(Q293:Q312)</f>
        <v>0</v>
      </c>
      <c r="R313" s="145"/>
      <c r="S313" s="145"/>
      <c r="T313" s="145"/>
      <c r="U313" s="145"/>
      <c r="V313" s="145"/>
      <c r="W313" s="145"/>
      <c r="X313" s="145"/>
      <c r="Y313" s="145"/>
      <c r="Z313" s="145"/>
      <c r="AA313" s="145"/>
      <c r="AB313" s="145"/>
      <c r="AC313" s="145"/>
      <c r="AD313" s="145"/>
      <c r="AE313" s="145"/>
      <c r="AF313" s="145"/>
      <c r="AG313" s="145"/>
      <c r="AH313" s="145"/>
      <c r="AI313" s="145"/>
      <c r="AJ313" s="145"/>
      <c r="AK313" s="145"/>
      <c r="AL313" s="145"/>
      <c r="AM313" s="145"/>
      <c r="AN313" s="145"/>
      <c r="AO313" s="145"/>
      <c r="AP313" s="145"/>
      <c r="AQ313" s="145"/>
      <c r="AR313" s="145"/>
      <c r="AS313" s="145"/>
      <c r="AT313" s="145"/>
      <c r="AU313" s="145"/>
      <c r="AV313" s="145"/>
      <c r="AW313" s="145"/>
      <c r="AX313" s="145"/>
      <c r="AY313" s="145"/>
      <c r="AZ313" s="145"/>
      <c r="BA313" s="145"/>
      <c r="BB313" s="145"/>
      <c r="BC313" s="145"/>
      <c r="BD313" s="145"/>
      <c r="BE313" s="145"/>
      <c r="BF313" s="146" t="s">
        <v>1556</v>
      </c>
      <c r="BG313" s="145" t="n">
        <f aca="false">COUNTIF(R293:R312, "*F*")</f>
        <v>7</v>
      </c>
      <c r="BH313" s="146" t="s">
        <v>1557</v>
      </c>
      <c r="BI313" s="145" t="n">
        <f aca="false">SUMPRODUCT( ((NOT(ISERROR(SEARCH("h", LOWER(R293:R312)))) + (NOT(ISERROR(SEARCH("g", LOWER(R293:R312)))))) &gt; 0 ) * 1 )</f>
        <v>6</v>
      </c>
    </row>
    <row r="314" customFormat="false" ht="15.75" hidden="false" customHeight="false" outlineLevel="0" collapsed="false">
      <c r="A314" s="11" t="s">
        <v>15</v>
      </c>
      <c r="M314" s="49"/>
      <c r="BF314" s="50"/>
      <c r="BG314" s="50"/>
      <c r="BH314" s="50"/>
      <c r="BI314" s="50"/>
    </row>
    <row r="315" customFormat="false" ht="15.75" hidden="false" customHeight="false" outlineLevel="0" collapsed="false">
      <c r="A315" s="11" t="s">
        <v>15</v>
      </c>
      <c r="M315" s="49"/>
    </row>
    <row r="316" customFormat="false" ht="15.75" hidden="false" customHeight="false" outlineLevel="0" collapsed="false">
      <c r="A316" s="124" t="s">
        <v>1558</v>
      </c>
      <c r="B316" s="124" t="s">
        <v>1559</v>
      </c>
      <c r="C316" s="124" t="n">
        <f aca="false">COUNTA(A2:A314)-1</f>
        <v>191</v>
      </c>
      <c r="D316" s="124"/>
      <c r="E316" s="124" t="n">
        <f aca="false">SUM(E2:E314)/2</f>
        <v>65848.6</v>
      </c>
      <c r="F316" s="124" t="n">
        <f aca="false">SUM(F2:F314)/2</f>
        <v>21986.2</v>
      </c>
      <c r="G316" s="124" t="n">
        <f aca="false">SUM(G2:G314)/2</f>
        <v>21986.2</v>
      </c>
      <c r="H316" s="124" t="n">
        <f aca="false">SUM(H2:H314)/2</f>
        <v>21876.2</v>
      </c>
      <c r="I316" s="124" t="n">
        <f aca="false">SUM(I2:I314)/2</f>
        <v>0</v>
      </c>
      <c r="J316" s="124" t="n">
        <f aca="false">SUM(J2:J314)/2</f>
        <v>0</v>
      </c>
      <c r="K316" s="124" t="n">
        <f aca="false">SUM(K2:K314)/2</f>
        <v>0</v>
      </c>
      <c r="L316" s="124" t="n">
        <f aca="false">SUM(L2:L314)/2</f>
        <v>0</v>
      </c>
      <c r="M316" s="124" t="n">
        <f aca="false">SUM(M2:M314)/2</f>
        <v>0</v>
      </c>
      <c r="N316" s="124" t="n">
        <f aca="false">SUM(N2:N314)/2</f>
        <v>1375</v>
      </c>
      <c r="O316" s="124" t="n">
        <f aca="false">SUM(O2:O314)/2</f>
        <v>0</v>
      </c>
      <c r="P316" s="124" t="n">
        <f aca="false">SUM(P2:P314)/2</f>
        <v>64473.6</v>
      </c>
      <c r="Q316" s="124" t="n">
        <f aca="false">SUM(Q2:Q314)/2</f>
        <v>1375</v>
      </c>
      <c r="R316" s="124"/>
      <c r="S316" s="124"/>
      <c r="T316" s="124"/>
      <c r="U316" s="124"/>
      <c r="V316" s="124"/>
      <c r="W316" s="124"/>
      <c r="X316" s="124"/>
      <c r="Y316" s="124"/>
      <c r="Z316" s="124"/>
      <c r="AA316" s="124"/>
      <c r="AB316" s="124"/>
      <c r="AC316" s="124"/>
      <c r="AD316" s="124"/>
      <c r="AE316" s="124"/>
      <c r="AF316" s="124"/>
      <c r="AG316" s="124"/>
      <c r="AH316" s="124"/>
      <c r="AI316" s="124"/>
      <c r="AJ316" s="124"/>
      <c r="AK316" s="124"/>
      <c r="AL316" s="124"/>
      <c r="AM316" s="124"/>
      <c r="AN316" s="124"/>
      <c r="AO316" s="124"/>
      <c r="AP316" s="124"/>
      <c r="AQ316" s="124"/>
      <c r="AR316" s="124"/>
      <c r="AS316" s="124"/>
      <c r="AT316" s="124"/>
      <c r="AU316" s="124"/>
      <c r="AV316" s="124"/>
      <c r="AW316" s="124"/>
      <c r="AX316" s="124"/>
      <c r="AY316" s="124"/>
      <c r="AZ316" s="124"/>
      <c r="BA316" s="124"/>
      <c r="BB316" s="124"/>
      <c r="BC316" s="124"/>
      <c r="BD316" s="124"/>
      <c r="BE316" s="124"/>
      <c r="BF316" s="124"/>
      <c r="BG316" s="124" t="n">
        <f aca="false">SUM(BG2:BG314)</f>
        <v>109</v>
      </c>
      <c r="BH316" s="124"/>
      <c r="BI316" s="124" t="n">
        <f aca="false">SUM(BI2:BI314)</f>
        <v>81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2025-04-24T13:09:19Z</dcterms:modified>
  <cp:revision>1</cp:revision>
  <dc:subject/>
  <dc:title/>
</cp:coreProperties>
</file>